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ewikoeln.sharepoint.com/sites/5216E.ON_H2-Bilanz_Update/Freigegebene Dokumente/General/09_Veröffentlichung/"/>
    </mc:Choice>
  </mc:AlternateContent>
  <xr:revisionPtr revIDLastSave="13036" documentId="8_{3DF2E525-E296-4F5B-9CBF-7DAE6DA69F61}" xr6:coauthVersionLast="47" xr6:coauthVersionMax="47" xr10:uidLastSave="{4498E42D-AC82-42CE-9AD1-412FAB67FDE8}"/>
  <bookViews>
    <workbookView xWindow="-120" yWindow="-120" windowWidth="29040" windowHeight="15840" tabRatio="885" activeTab="1" xr2:uid="{59EE5EF1-40A8-4FAB-91B6-376295568081}"/>
  </bookViews>
  <sheets>
    <sheet name="Impressum" sheetId="66" r:id="rId1"/>
    <sheet name="Übersicht" sheetId="91" r:id="rId2"/>
    <sheet name="H₂-grau" sheetId="73" r:id="rId3"/>
    <sheet name="H₂-Elektrolyse" sheetId="76" r:id="rId4"/>
    <sheet name="Elektrolyseure" sheetId="77" r:id="rId5"/>
    <sheet name="H₂-Importe" sheetId="79" r:id="rId6"/>
    <sheet name="H₂-Pipelines" sheetId="80" r:id="rId7"/>
    <sheet name="Industrie" sheetId="75" r:id="rId8"/>
    <sheet name="Gebäude" sheetId="81" r:id="rId9"/>
    <sheet name="Verkehr" sheetId="82" r:id="rId10"/>
    <sheet name="H₂-Kosten" sheetId="78" r:id="rId11"/>
  </sheets>
  <externalReferences>
    <externalReference r:id="rId12"/>
    <externalReference r:id="rId13"/>
  </externalReferences>
  <definedNames>
    <definedName name="Altersstruktur">#REF!</definedName>
    <definedName name="asdf">#REF!</definedName>
    <definedName name="asdff">#REF!</definedName>
    <definedName name="asfasf">#REF!</definedName>
    <definedName name="asfasfasf">#REF!</definedName>
    <definedName name="asffff">#REF!</definedName>
    <definedName name="Austauschrate_Antrieb_LKW_groß">#REF!</definedName>
    <definedName name="Austauschrate_Antrieb_LKW_klein">#REF!</definedName>
    <definedName name="Austauschrate_Antrieb_LNF">#REF!</definedName>
    <definedName name="Austauschrate_Antrieb_PKW">#REF!</definedName>
    <definedName name="Austauschrate_max">#REF!</definedName>
    <definedName name="Branchen_fossil">#REF!</definedName>
    <definedName name="Branchen_fossil1">#REF!</definedName>
    <definedName name="Branchen_fossil2">#REF!</definedName>
    <definedName name="Branchen_fossil3">#REF!</definedName>
    <definedName name="Einheiten">[1]Umrechnung!$B$7:$B$15</definedName>
    <definedName name="Emissionsfaktoren">#REF!</definedName>
    <definedName name="Endenergieverbrauch_Antrieb_LKW_groß_KN100_plus">#REF!</definedName>
    <definedName name="Endenergieverbrauch_Antrieb_LKW_klein_KN100_plus">#REF!</definedName>
    <definedName name="Endenergieverbrauch_Antrieb_LNF_KN100_plus">#REF!</definedName>
    <definedName name="Endenergieverbrauch_Antrieb_PKW_EfficientElectrons">#REF!</definedName>
    <definedName name="Endenergieverbrauch_Antrieb_PKW_EfficientMolecules">#REF!</definedName>
    <definedName name="Endenergieverbrauch_Antrieb_PKW_KN100_plus">#REF!</definedName>
    <definedName name="Endenergieverbrauch_Antrieb_PKW_MoreElectrons">#REF!</definedName>
    <definedName name="Endenergieverbrauch_Antrieb_PKW_MoreMolecules">#REF!</definedName>
    <definedName name="Endenergieverbrauch_Kraftstoff_Binnenschiffgüterverkehr_KN100_plus">#REF!</definedName>
    <definedName name="Endenergieverbrauch_Kraftstoff_LKW_groß_KN100_plus">#REF!</definedName>
    <definedName name="Endenergieverbrauch_Kraftstoff_LKW_klein_KN100_plus">#REF!</definedName>
    <definedName name="Endenergieverbrauch_Kraftstoff_LNF_KN100_plus">#REF!</definedName>
    <definedName name="Endenergieverbrauch_Kraftstoff_Luftgüterverkehr_international_KN100_plus">#REF!</definedName>
    <definedName name="Endenergieverbrauch_Kraftstoff_Luftgüterverkehr_national_KN100_plus">#REF!</definedName>
    <definedName name="Endenergieverbrauch_Kraftstoff_Luftpersonenverkehr_international_KN100_plus">#REF!</definedName>
    <definedName name="Endenergieverbrauch_Kraftstoff_Luftpersonenverkehr_national_KN100_plus">#REF!</definedName>
    <definedName name="Endenergieverbrauch_Kraftstoff_Mikromobilität_Güter_KN100_plus">#REF!</definedName>
    <definedName name="Endenergieverbrauch_Kraftstoff_Mikromobilität_Personen_KN100_plus">#REF!</definedName>
    <definedName name="Endenergieverbrauch_Kraftstoff_ÖPNV_KN100_plus">#REF!</definedName>
    <definedName name="Endenergieverbrauch_Kraftstoff_PKW_EfficientElectrons">#REF!</definedName>
    <definedName name="Endenergieverbrauch_Kraftstoff_PKW_EfficientMolecules">#REF!</definedName>
    <definedName name="Endenergieverbrauch_Kraftstoff_PKW_KN100_plus">#REF!</definedName>
    <definedName name="Endenergieverbrauch_Kraftstoff_PKW_MoreElectrons">#REF!</definedName>
    <definedName name="Endenergieverbrauch_Kraftstoff_PKW_MoreMolecules">#REF!</definedName>
    <definedName name="Endenergieverbrauch_Kraftstoff_Schienengüterverkehr_KN100_plus">#REF!</definedName>
    <definedName name="Endenergieverbrauch_Kraftstoff_Schienenpersonenverkehr_KN100_plus">#REF!</definedName>
    <definedName name="Fahrzeugbestand_2018_LKW_groß">#REF!</definedName>
    <definedName name="Fahrzeugbestand_2018_LKW_klein">#REF!</definedName>
    <definedName name="Fahrzeugbestand_2018_LNF">#REF!</definedName>
    <definedName name="Fahrzeugbestand_2018_PKW">#REF!</definedName>
    <definedName name="index">#REF!</definedName>
    <definedName name="index2">#REF!</definedName>
    <definedName name="index2.0">#REF!</definedName>
    <definedName name="Infrastrukturkosten">#REF!</definedName>
    <definedName name="Jahresemissionsmengen">#REF!</definedName>
    <definedName name="Jahresnachfrage_Güterverkehr_BA80">[2]Jahresnachfrage!#REF!</definedName>
    <definedName name="Jahresnachfrage_Güterverkehr_KN100_P1">[2]Jahresnachfrage!#REF!</definedName>
    <definedName name="Jahresnachfrage_Güterverkehr_KN100_P2">[2]Jahresnachfrage!#REF!</definedName>
    <definedName name="Jahresnachfrage_Personenverkehr_BA80">[2]Jahresnachfrage!#REF!</definedName>
    <definedName name="Jahresnachfrage_Personenverkehr_KN100_P1">[2]Jahresnachfrage!#REF!</definedName>
    <definedName name="Jahresnachfrage_Personenverkehr_KN100_P2">[2]Jahresnachfrage!#REF!</definedName>
    <definedName name="Lebenserwartung">#REF!</definedName>
    <definedName name="Neuzulassungen_LKW_groß_BA80">'[2]Neuzulassungen Straßenverkehr'!#REF!</definedName>
    <definedName name="Neuzulassungen_LKW_groß_KN100_P1">'[2]Neuzulassungen Straßenverkehr'!#REF!</definedName>
    <definedName name="Neuzulassungen_LKW_groß_KN100_P2">'[2]Neuzulassungen Straßenverkehr'!#REF!</definedName>
    <definedName name="Neuzulassungen_LKW_klein_BA80">'[2]Neuzulassungen Straßenverkehr'!#REF!</definedName>
    <definedName name="Neuzulassungen_LKW_klein_KN100_P1">'[2]Neuzulassungen Straßenverkehr'!#REF!</definedName>
    <definedName name="Neuzulassungen_LKW_klein_KN100_P2">'[2]Neuzulassungen Straßenverkehr'!#REF!</definedName>
    <definedName name="Neuzulassungen_LNF_BA80">'[2]Neuzulassungen Straßenverkehr'!#REF!</definedName>
    <definedName name="Neuzulassungen_LNF_KN100_P1">'[2]Neuzulassungen Straßenverkehr'!#REF!</definedName>
    <definedName name="Neuzulassungen_LNF_KN100_P2">'[2]Neuzulassungen Straßenverkehr'!#REF!</definedName>
    <definedName name="Neuzulassungen_PKW_BA80">'[2]Neuzulassungen Straßenverkehr'!#REF!</definedName>
    <definedName name="Neuzulassungen_PKW_KN100_P1">'[2]Neuzulassungen Straßenverkehr'!#REF!</definedName>
    <definedName name="Neuzulassungen_PKW_KN100_P2">'[2]Neuzulassungen Straßenverkehr'!#REF!</definedName>
    <definedName name="qwe">#REF!</definedName>
    <definedName name="qweqwr">#REF!</definedName>
    <definedName name="qwer">#REF!</definedName>
    <definedName name="qwrqwr">#REF!</definedName>
    <definedName name="qwrwr">#REF!</definedName>
    <definedName name="SonstigerAntriebsmix_Binnenschiffgüterverkehr_BA80">'[2]Sonstiger Antriebsmix'!#REF!</definedName>
    <definedName name="SonstigerAntriebsmix_Binnenschiffgüterverkehr_KN100_P1">'[2]Sonstiger Antriebsmix'!#REF!</definedName>
    <definedName name="SonstigerAntriebsmix_Binnenschiffgüterverkehr_KN100_P2">'[2]Sonstiger Antriebsmix'!#REF!</definedName>
    <definedName name="SonstigerAntriebsmix_Luftgüterverkehr_international_BA80">'[2]Sonstiger Antriebsmix'!#REF!</definedName>
    <definedName name="SonstigerAntriebsmix_Luftgüterverkehr_international_KN100_P1">'[2]Sonstiger Antriebsmix'!#REF!</definedName>
    <definedName name="SonstigerAntriebsmix_Luftgüterverkehr_international_KN100_P2">'[2]Sonstiger Antriebsmix'!#REF!</definedName>
    <definedName name="SonstigerAntriebsmix_Luftgüterverkehr_national_BA80">'[2]Sonstiger Antriebsmix'!#REF!</definedName>
    <definedName name="SonstigerAntriebsmix_Luftgüterverkehr_national_KN100_P1">'[2]Sonstiger Antriebsmix'!#REF!</definedName>
    <definedName name="SonstigerAntriebsmix_Luftgüterverkehr_national_KN100_P2">'[2]Sonstiger Antriebsmix'!#REF!</definedName>
    <definedName name="SonstigerAntriebsmix_Luftpersonenverkehr_international_BA80">'[2]Sonstiger Antriebsmix'!#REF!</definedName>
    <definedName name="SonstigerAntriebsmix_Luftpersonenverkehr_international_KN100_P1">'[2]Sonstiger Antriebsmix'!#REF!</definedName>
    <definedName name="SonstigerAntriebsmix_Luftpersonenverkehr_international_KN100_P2">'[2]Sonstiger Antriebsmix'!#REF!</definedName>
    <definedName name="SonstigerAntriebsmix_Luftpersonenverkehr_national_BA80">'[2]Sonstiger Antriebsmix'!#REF!</definedName>
    <definedName name="SonstigerAntriebsmix_Luftpersonenverkehr_national_KN100_P1">'[2]Sonstiger Antriebsmix'!#REF!</definedName>
    <definedName name="SonstigerAntriebsmix_Luftpersonenverkehr_national_KN100_P2">'[2]Sonstiger Antriebsmix'!#REF!</definedName>
    <definedName name="SonstigerAntriebsmix_Mikromobilität_Güter_BA80">'[2]Sonstiger Antriebsmix'!#REF!</definedName>
    <definedName name="SonstigerAntriebsmix_Mikromobilität_Güter_KN100_P1">'[2]Sonstiger Antriebsmix'!#REF!</definedName>
    <definedName name="SonstigerAntriebsmix_Mikromobilität_Güter_KN100_P2">'[2]Sonstiger Antriebsmix'!#REF!</definedName>
    <definedName name="SonstigerAntriebsmix_Mikromobilität_Personen_BA80">'[2]Sonstiger Antriebsmix'!#REF!</definedName>
    <definedName name="SonstigerAntriebsmix_Mikromobilität_Personen_KN100_P1">'[2]Sonstiger Antriebsmix'!#REF!</definedName>
    <definedName name="SonstigerAntriebsmix_Mikromobilität_Personen_KN100_P2">'[2]Sonstiger Antriebsmix'!#REF!</definedName>
    <definedName name="SonstigerAntriebsmix_ÖPNV_BA80">'[2]Sonstiger Antriebsmix'!#REF!</definedName>
    <definedName name="SonstigerAntriebsmix_ÖPNV_KN100_P1">'[2]Sonstiger Antriebsmix'!#REF!</definedName>
    <definedName name="SonstigerAntriebsmix_ÖPNV_KN100_P2">'[2]Sonstiger Antriebsmix'!#REF!</definedName>
    <definedName name="SonstigerAntriebsmix_Schienengüterverkehr_BA80">'[2]Sonstiger Antriebsmix'!#REF!</definedName>
    <definedName name="SonstigerAntriebsmix_Schienengüterverkehr_KN100_P1">'[2]Sonstiger Antriebsmix'!#REF!</definedName>
    <definedName name="SonstigerAntriebsmix_Schienengüterverkehr_KN100_P2">'[2]Sonstiger Antriebsmix'!#REF!</definedName>
    <definedName name="SonstigerAntriebsmix_Schienenpersonenverkehr_BA80">'[2]Sonstiger Antriebsmix'!#REF!</definedName>
    <definedName name="SonstigerAntriebsmix_Schienenpersonenverkehr_KN100_P1">'[2]Sonstiger Antriebsmix'!#REF!</definedName>
    <definedName name="SonstigerAntriebsmix_Schienenpersonenverkehr_KN100_P2">'[2]Sonstiger Antriebsmix'!#REF!</definedName>
    <definedName name="THG_Quo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0" i="78" l="1"/>
  <c r="P10" i="78"/>
  <c r="O10" i="78"/>
  <c r="N10" i="78"/>
  <c r="M10" i="78"/>
  <c r="L10" i="78"/>
</calcChain>
</file>

<file path=xl/sharedStrings.xml><?xml version="1.0" encoding="utf-8"?>
<sst xmlns="http://schemas.openxmlformats.org/spreadsheetml/2006/main" count="839" uniqueCount="524">
  <si>
    <t>Parameter</t>
  </si>
  <si>
    <t>Reiter</t>
  </si>
  <si>
    <t>Elektrolyseure</t>
  </si>
  <si>
    <t>Wasserstoff im Industriesektor</t>
  </si>
  <si>
    <t>Industrie</t>
  </si>
  <si>
    <t>Wasserstoff im Gebäudesektor</t>
  </si>
  <si>
    <t>Gebäude</t>
  </si>
  <si>
    <t>Wasserstoff im Verkehrssektor</t>
  </si>
  <si>
    <t>Verkehr</t>
  </si>
  <si>
    <r>
      <rPr>
        <b/>
        <sz val="11"/>
        <color theme="1"/>
        <rFont val="Trebuchet MS"/>
        <family val="2"/>
      </rPr>
      <t>Stand:</t>
    </r>
    <r>
      <rPr>
        <sz val="11"/>
        <color theme="1"/>
        <rFont val="Trebuchet MS"/>
        <family val="2"/>
      </rPr>
      <t xml:space="preserve"> </t>
    </r>
  </si>
  <si>
    <t>Energiewirtschaftliches Institut an der Universität zu Köln gGmbH (EWI)</t>
  </si>
  <si>
    <t>Alte Wagenfabrik</t>
  </si>
  <si>
    <t>Vogelsanger Straße 321a</t>
  </si>
  <si>
    <t>50827 Köln</t>
  </si>
  <si>
    <t>Tel.: +49 (0)221 277 29-100</t>
  </si>
  <si>
    <t>Fax:  +49 (0)221 277 29-400</t>
  </si>
  <si>
    <t>www.ewi.uni-koeln.de</t>
  </si>
  <si>
    <t>© Energiewirtschaftliches Institut an der Universität zu Köln gGmbH (EWI). Alle Rechte vorbehalten. Nutzung des Tools und Ergebnisse nur mit Verweis auf die Autoren und Autorinnen und das Energiewirtschaftliche Institut an der Universität zu Köln gGmbH (EWI) gestattet. Die Haftung für Folgeschäden ist ausgeschlossen. Dies betrifft auch und insbesondere Schäden oder entgangene Gewinne, die Nutzenden infolge der Verwendung der in diesem Dokument gegebenen Informationen entstehen.</t>
  </si>
  <si>
    <t>Übersicht</t>
  </si>
  <si>
    <t>Beschreibung</t>
  </si>
  <si>
    <t>Erzeugungsmengen grauer Wasserstoff</t>
  </si>
  <si>
    <t>H₂-Grau</t>
  </si>
  <si>
    <t>Abschätzung erzeugter Gesamtmenge konventionellen (grauen) Wasserstoffs</t>
  </si>
  <si>
    <t>Installierte Elektrolysekapazität</t>
  </si>
  <si>
    <t>Installierte, im Bau befindliche und geplante Elektrolyseure</t>
  </si>
  <si>
    <t>Wasserstoffimporte</t>
  </si>
  <si>
    <t>H₂-Importe</t>
  </si>
  <si>
    <t>Zukünftige Perspektiven für den Import von Wasserstoff</t>
  </si>
  <si>
    <t>Wasserstoff-Pipelineinfrastruktur</t>
  </si>
  <si>
    <t>H₂-Pipelines</t>
  </si>
  <si>
    <t>Daten zu bestehender und geplanter H₂-Pipelineinfrastruktur</t>
  </si>
  <si>
    <t>Abschätzung verbrauchter Gesamtmenge konventionellen (grauen) Wasserstoffs</t>
  </si>
  <si>
    <t>Tankstelleninfrastruktur, Anzahl Brennstoffzellenfahrzeuge und Abschätzung des jährlichen Verbrauchs</t>
  </si>
  <si>
    <t>Abschätzung verbauter Brennstoffzellen in Gebäuden und Ausweisung von Wasserstoff-Quartieren</t>
  </si>
  <si>
    <t>Kosten</t>
  </si>
  <si>
    <t>Wasserstoffgestehungskosten</t>
  </si>
  <si>
    <t>H₂-Kosten</t>
  </si>
  <si>
    <t>Berechnung durchschnittlicher Gestehungskosten</t>
  </si>
  <si>
    <t>Wasserstoff [TWh]</t>
  </si>
  <si>
    <t>Quellen</t>
  </si>
  <si>
    <t>Ammoniak</t>
  </si>
  <si>
    <t>Eigene Berechnung</t>
  </si>
  <si>
    <t>Chlor (Nebenprodukt)</t>
  </si>
  <si>
    <t>Methanol</t>
  </si>
  <si>
    <t>Eigene Berechnung; netto/extern</t>
  </si>
  <si>
    <t>Eigene Berechnung; brutto/extern+intern</t>
  </si>
  <si>
    <t>Gesamt 01</t>
  </si>
  <si>
    <t>Raffinerien: netto</t>
  </si>
  <si>
    <t>Gesamt 02</t>
  </si>
  <si>
    <t>Raffinerien: brutto</t>
  </si>
  <si>
    <t>Wasserstoff [Mrd. nm³]</t>
  </si>
  <si>
    <t>Wasserstoff [Mio. t]</t>
  </si>
  <si>
    <t>Produktion [Mio. t]</t>
  </si>
  <si>
    <t>Raffinerien</t>
  </si>
  <si>
    <t>e Vorläufige Abschätzung für 2021</t>
  </si>
  <si>
    <t>Fleiter et al. (2013)</t>
  </si>
  <si>
    <t>VCI (2019)</t>
  </si>
  <si>
    <t>Colorado School of Mines (2018)</t>
  </si>
  <si>
    <t>dechema (2017)</t>
  </si>
  <si>
    <t>Bazzanella, A. M., Ausfelder, F. und DECHEMA (2017) Low carbon energy and feedstock for the European chemical industry</t>
  </si>
  <si>
    <t>Fleiter, T., Schlomann, B. und Eichhammer, W. (2013) Energieverbrauch und CO 2 -Emissionen industrieller Prozesstechnologien</t>
  </si>
  <si>
    <t>VCI (2019) Roadmap Chemie 2050</t>
  </si>
  <si>
    <t>Colorado School of Mines (2018) Presentations on petroleum refining, Chapters 7 and 9 (Slide 6), URL: https://people.mines.edu/jjechura/petroleumrefining/</t>
  </si>
  <si>
    <t>Wasserstoff [MWh]</t>
  </si>
  <si>
    <t>2021*</t>
  </si>
  <si>
    <t>2030*</t>
  </si>
  <si>
    <t>-</t>
  </si>
  <si>
    <t>Wasserstoff [t]</t>
  </si>
  <si>
    <t>Annahmen</t>
  </si>
  <si>
    <t>Volllaststunden [h]</t>
  </si>
  <si>
    <t>BMWi (2020)</t>
  </si>
  <si>
    <t>Wirkungsgrad [%]</t>
  </si>
  <si>
    <t>Bundesministerium für Wirtschaft und Energie (2020): Die Nationale Wasserstoffstrategie</t>
  </si>
  <si>
    <t>Wasserstoffangebot - Elektrolyseure in Deutschland</t>
  </si>
  <si>
    <t>Installierte Leistung [MW]</t>
  </si>
  <si>
    <t>EWI (2021)</t>
  </si>
  <si>
    <t>* Abschätzung für 2021 und 2030 basiert auf Recherchen in öffentlichen Quellen und Datenbanken</t>
  </si>
  <si>
    <t>Projekte [#]</t>
  </si>
  <si>
    <t>Wasserstoffangebot - Perspektivische Wasserstoffimporte nach Deutschland</t>
  </si>
  <si>
    <t>Quelle</t>
  </si>
  <si>
    <t>- Forschungs- und Entwicklungsförderung für Erzeugung, Speicherung und Transport</t>
  </si>
  <si>
    <t>Wasserstoffangebot - Wasserstoffpipelineinfrastruktur</t>
  </si>
  <si>
    <t>Betreiber</t>
  </si>
  <si>
    <t>Länge [km]</t>
  </si>
  <si>
    <t>Industrie/Einsatz</t>
  </si>
  <si>
    <t>Typ</t>
  </si>
  <si>
    <t>Status</t>
  </si>
  <si>
    <t xml:space="preserve">Standort(e) </t>
  </si>
  <si>
    <t>Air Liquide</t>
  </si>
  <si>
    <t>Chemie, Petrochemie</t>
  </si>
  <si>
    <t>Neubau</t>
  </si>
  <si>
    <t>in Betrieb</t>
  </si>
  <si>
    <t>Chempark Marl, Leverkusen, Castrop Rauxel</t>
  </si>
  <si>
    <t>Grenzregion DE, LU, FR</t>
  </si>
  <si>
    <t>grenzüberschreitende Leitung</t>
  </si>
  <si>
    <t>Linde</t>
  </si>
  <si>
    <t>Schkopau, Bitterfeld, Leuna</t>
  </si>
  <si>
    <t>Ineos</t>
  </si>
  <si>
    <t>Wilhelmshaven</t>
  </si>
  <si>
    <t>ChemCoast Park Brunsbüttel</t>
  </si>
  <si>
    <t>Brunsbüttel</t>
  </si>
  <si>
    <t>Gesamt</t>
  </si>
  <si>
    <t>davon in Betrieb</t>
  </si>
  <si>
    <t>davon geplant</t>
  </si>
  <si>
    <t>Wasserstoffverbrauch - Verbrauch grauen Wasserstoffs im Sektor Industrie</t>
  </si>
  <si>
    <t>Wasserstoffverbrauch - Übersicht für den Sektor Gebäude</t>
  </si>
  <si>
    <t>Brennstoffzellenheizungen [#]*</t>
  </si>
  <si>
    <t>Neu</t>
  </si>
  <si>
    <t>Wohngebäude</t>
  </si>
  <si>
    <t>Nicht-Wohngebäude</t>
  </si>
  <si>
    <t>Saniert</t>
  </si>
  <si>
    <t>Förderreport KfW Bankengruppe - Stichtag: 31. Dezember 2020</t>
  </si>
  <si>
    <t>Förderreport KfW Bankengruppe - Stichtag: 31. Dezember 2018</t>
  </si>
  <si>
    <t>Förderreport KfW Bankengruppe - Stichtag: 31. Dezember 2016</t>
  </si>
  <si>
    <t>Wasserstoffverbrauch - Übersicht für den Sektor Verkehr</t>
  </si>
  <si>
    <t>FCEV [#]</t>
  </si>
  <si>
    <t>Stand</t>
  </si>
  <si>
    <t>Bemerkung</t>
  </si>
  <si>
    <t>PKW - Fahrzeugbestand</t>
  </si>
  <si>
    <t>PKW - Neuzulassungen</t>
  </si>
  <si>
    <t>LKW - Fahrzeugbestand</t>
  </si>
  <si>
    <t>LKW - Neuzulassungen</t>
  </si>
  <si>
    <t>Zugmaschinen - Fahrzeugbestand</t>
  </si>
  <si>
    <t>Zugmaschinen - Neuzulassungen</t>
  </si>
  <si>
    <t>Kraftomnibusse - Fahrzeugbestand</t>
  </si>
  <si>
    <t>Kraftomnibusse - Neuzulassungen</t>
  </si>
  <si>
    <t>Sonstige KfZ - Fahrzeugbestand</t>
  </si>
  <si>
    <t>Sonstige KfZ - Neuzulassungen</t>
  </si>
  <si>
    <t>Weitere Mobilitätsformen [#]</t>
  </si>
  <si>
    <t>BZ-Züge</t>
  </si>
  <si>
    <t>Schiffe</t>
  </si>
  <si>
    <t>H2-Tankstellen [#]</t>
  </si>
  <si>
    <t>Tankstellen 350 bar - in Betrieb</t>
  </si>
  <si>
    <t>Tankstellen 700 bar - in Betrieb</t>
  </si>
  <si>
    <t>Tankstellen 350 bar - in Realisierung</t>
  </si>
  <si>
    <t>Tankstellen 700 bar - in Realisierung</t>
  </si>
  <si>
    <t>Gesamt - in Betrieb</t>
  </si>
  <si>
    <t>Gesamt - in Realisierung</t>
  </si>
  <si>
    <t>H2-Verbrauch nach Fahrzeugklasse</t>
  </si>
  <si>
    <t>PKW</t>
  </si>
  <si>
    <t>EWI (2021a)</t>
  </si>
  <si>
    <t>LKW</t>
  </si>
  <si>
    <t>Zugmaschinen</t>
  </si>
  <si>
    <t>EWI (2021b)</t>
  </si>
  <si>
    <t>Kraftomnibusse</t>
  </si>
  <si>
    <t>Sonstige KfZ</t>
  </si>
  <si>
    <r>
      <rPr>
        <b/>
        <sz val="11"/>
        <color rgb="FF000000"/>
        <rFont val="Calibri"/>
        <family val="2"/>
      </rPr>
      <t>Ø</t>
    </r>
    <r>
      <rPr>
        <b/>
        <sz val="11"/>
        <color rgb="FF000000"/>
        <rFont val="Trebuchet MS "/>
      </rPr>
      <t xml:space="preserve"> Jährliche Fahrleistung [km/a]</t>
    </r>
  </si>
  <si>
    <t>Durchschnitt aus bis 3,5 t, 3,5 bis 7,5 t und über 7,5 t zulässiger Gesamtmasse</t>
  </si>
  <si>
    <t>Sattelzugmaschinen</t>
  </si>
  <si>
    <t>Wasserstoffverbrauch [MWh]</t>
  </si>
  <si>
    <t>Wasserstoffverbrauch [kg]</t>
  </si>
  <si>
    <t>EWI (2021) Hydrogen cluster Belgium, the Netherlands, and North-Western Germany - A projection and analysis of demand and production until 2030</t>
  </si>
  <si>
    <t>Fälle</t>
  </si>
  <si>
    <t>Einheit</t>
  </si>
  <si>
    <t>Grüner Wasserstoff</t>
  </si>
  <si>
    <t>Elektrolyseur (netzgekoppelt)</t>
  </si>
  <si>
    <t>Grauer Wasserstoff</t>
  </si>
  <si>
    <t>SMR</t>
  </si>
  <si>
    <t>Wasserstoffangebot - Wasserstoffgestehungskosten</t>
  </si>
  <si>
    <t>Gestehungskosten</t>
  </si>
  <si>
    <t>EUR/kg</t>
  </si>
  <si>
    <t>Investitionskosten (CAPEX)</t>
  </si>
  <si>
    <r>
      <t>EUR/kW</t>
    </r>
    <r>
      <rPr>
        <vertAlign val="subscript"/>
        <sz val="11"/>
        <color theme="1"/>
        <rFont val="Trebuchet MS "/>
      </rPr>
      <t>el</t>
    </r>
  </si>
  <si>
    <t>Betriebskosten (OPEX)</t>
  </si>
  <si>
    <t>Wirkungsgrade</t>
  </si>
  <si>
    <t>%</t>
  </si>
  <si>
    <t>EUR/MWh</t>
  </si>
  <si>
    <t>BAFA (2021)</t>
  </si>
  <si>
    <t>$ /EUR</t>
  </si>
  <si>
    <t>EWI (2021) dena-Leitstudie Aufbruch Klimaneutralität. Klimaneutralität 2045 - Transformation der Verbrauchssektoren und des Energiesystems. Datenanhang Parameter. Herausgegeben von der Deutschen Energie-Agentur GmbH (dena).</t>
  </si>
  <si>
    <t>* Für die Berechnung der Wasserstoffgestehungskosten wurden Strompreiszeitreihen mit stündlicher Auflösung genutzt.</t>
  </si>
  <si>
    <t>en2x (2021)</t>
  </si>
  <si>
    <t>Wirtschaftsverband Fuels und Energie e. V. (en2x) (2021) Statisitken amtliche Mineralöldaten, URL: https://archiv.en2x.de/mineraloelabsatz/</t>
  </si>
  <si>
    <t>BMBF (2021)</t>
  </si>
  <si>
    <t>BMBF (2021) Pressemitteilung 143/2021: "Karliczek: Mit HyGATE eine deutsch-australische Lieferkette für Grünen Wasserstoff aufbauen"</t>
  </si>
  <si>
    <t>Fuel Cells and Hydrogen Observatory (FCHO) (2021) Hydrogen Pipelines, URL: https://www.fchobservatory.eu/observatory/technology-and-market/hydrogen-pipelines</t>
  </si>
  <si>
    <t>Fernleitungsnetzbetreiber Gas (2020) Netzentwicklungsplan Gas 2020–2030, URL: https://fnb-gas.de/netzentwicklungspl%C3%A4ne/netzentwicklungsplan-2020</t>
  </si>
  <si>
    <r>
      <t>siehe Reiter "H</t>
    </r>
    <r>
      <rPr>
        <i/>
        <vertAlign val="subscript"/>
        <sz val="11"/>
        <rFont val="Trebuchet MS "/>
      </rPr>
      <t>2</t>
    </r>
    <r>
      <rPr>
        <i/>
        <sz val="11"/>
        <rFont val="Trebuchet MS "/>
      </rPr>
      <t>-grau"</t>
    </r>
  </si>
  <si>
    <t>* gefördert im Rahmen des KfW Zuschuss Paketes 433 seit 2016</t>
  </si>
  <si>
    <t>H₂-Angebot</t>
  </si>
  <si>
    <t>H₂-Infrastruktur</t>
  </si>
  <si>
    <t>H₂-Verbrauch</t>
  </si>
  <si>
    <t>Wasserstoffangebot - Erzeugung grauen Wasserstoffs für spezifische Güter in Deutschland</t>
  </si>
  <si>
    <t>Anmerkungen</t>
  </si>
  <si>
    <t>Esslingen</t>
  </si>
  <si>
    <t>Kaisersesch</t>
  </si>
  <si>
    <r>
      <t>H</t>
    </r>
    <r>
      <rPr>
        <b/>
        <vertAlign val="subscript"/>
        <sz val="11"/>
        <color rgb="FF000000"/>
        <rFont val="Trebuchet MS"/>
        <family val="2"/>
      </rPr>
      <t>2</t>
    </r>
    <r>
      <rPr>
        <b/>
        <sz val="11"/>
        <color rgb="FF000000"/>
        <rFont val="Trebuchet MS"/>
        <family val="2"/>
      </rPr>
      <t>-Produktion</t>
    </r>
  </si>
  <si>
    <t>Nutzung</t>
  </si>
  <si>
    <t>in Betrieb/im Bau</t>
  </si>
  <si>
    <t>im Aufbau/Planung</t>
  </si>
  <si>
    <t>Grün-Wasserstoffquartiere</t>
  </si>
  <si>
    <t>Wärme, Mobilität, 
Netzeinspeisung</t>
  </si>
  <si>
    <t>Gütersloh</t>
  </si>
  <si>
    <t>in Planung</t>
  </si>
  <si>
    <t>Wärme, Mobilität</t>
  </si>
  <si>
    <t>ca. 120 Wohnung 
+ Geschäftsgebäude</t>
  </si>
  <si>
    <t>gesamter Ort als Real-Labor,
Gefördert duch BMWi</t>
  </si>
  <si>
    <t>BP, Evonik, Nowega, OGE, RWE</t>
  </si>
  <si>
    <t>geplant</t>
  </si>
  <si>
    <t>Nordsee</t>
  </si>
  <si>
    <t>Energietransport Alternative zu Stromleitung</t>
  </si>
  <si>
    <t>2022*</t>
  </si>
  <si>
    <t>Gasnetz Hamburg</t>
  </si>
  <si>
    <t>Neubau + Retrofit</t>
  </si>
  <si>
    <t>2030 + 2035</t>
  </si>
  <si>
    <t>Hamburg</t>
  </si>
  <si>
    <t>ArcelorMittal Bremen, EWE, FAUN, Gasunie, swb, TenneT</t>
  </si>
  <si>
    <t xml:space="preserve">Stahl, Mobilität, allg. Ind. </t>
  </si>
  <si>
    <t>Oldenburg, Bremen, Hamburg, Nord-Niedersachsen</t>
  </si>
  <si>
    <t>Gasunie</t>
  </si>
  <si>
    <t>2025 - 2030</t>
  </si>
  <si>
    <t>Bremen, Hamburg, Niedersachen, Schleswig-Holstein</t>
  </si>
  <si>
    <t>Stahl, Petrochemie, allg. Ind.</t>
  </si>
  <si>
    <t>Meklenburg-Vorpommern, Brandenburg, Sachsen, Sachen-Anhalt, Berlin</t>
  </si>
  <si>
    <t>GASCADE, ONTRANS</t>
  </si>
  <si>
    <t>allg. Ind</t>
  </si>
  <si>
    <t>allg. Ind.</t>
  </si>
  <si>
    <t>Stahl</t>
  </si>
  <si>
    <t>teilw. Granzüberschreintende Leitung (NL)</t>
  </si>
  <si>
    <t>Bafa (2021) Erdgasstatistik - Entwicklung der Grenzübergangspreise ab 1991, URL: https://www.bafa.de/DE/Energie/Rohstoffe/Erdgasstatistik/erdgas.html</t>
  </si>
  <si>
    <t>Brändle, G., Schönfisch, M., &amp; Schulte, S. (2021). Estimating long-term global supply costs for low-carbon hydrogen. Applied Energy, 302, 117481.</t>
  </si>
  <si>
    <t>Brändle et al. (2021)</t>
  </si>
  <si>
    <t>Süddeutsche Zeitung (2021)</t>
  </si>
  <si>
    <t>SmartQuart (2021)</t>
  </si>
  <si>
    <t>Green Hydrogen Esslingen (2021)</t>
  </si>
  <si>
    <t>KfW (2020)</t>
  </si>
  <si>
    <t>KfW (2019)</t>
  </si>
  <si>
    <t>KfW (2018)</t>
  </si>
  <si>
    <t>KfW (2017)</t>
  </si>
  <si>
    <t>KfW (2016)</t>
  </si>
  <si>
    <t>SmartQuart (2021) Kaisersesch -Das Wasserstoff-Quartier, URL: https://smartquart.energy/about/kaisersesch/</t>
  </si>
  <si>
    <t>Green Hydrogen Esslingen (2021) Klimaneutrales Stadtquartier in Esslingen, URL: https://green-hydrogen-esslingen.de/</t>
  </si>
  <si>
    <t>HZwei (2021)</t>
  </si>
  <si>
    <t>HZwei (2021) Aufbau reiner H2-Quartiere, URL: https://www.hzwei.info/blog/2021/05/28/aufbau-reiner-h2-quartiere/</t>
  </si>
  <si>
    <t>Süddeutsche Zeitung (2021) Wohnen mit Wasserstoff, URL: https://www.sueddeutsche.de/kolumne/wasserstoff-h2-revier-1.5217340</t>
  </si>
  <si>
    <t>Alstom (2021)</t>
  </si>
  <si>
    <t>Nawrocki (2018)</t>
  </si>
  <si>
    <t>Nawrocki (2018) Thomas Nawrocki 2018 (Bereichsleiter Fahrzeugmanagement, Landesnahverkehrsgesellschaft Niedersachsen mbH: Brennstoffzellenfahrzeuge in Niedersachsen , URL: https://www.google.com/url?sa=t&amp;rct=j&amp;q=&amp;esrc=s&amp;source=web&amp;cd=&amp;ved=2ahUKEwiJ4K26rv7zAhXO8LsIHYRmBs8QFnoECA4QAw&amp;url=https%3A%2F%2Fwww.lnvg.de%2Ffileadmin%2Fmedia%2Flnvg%2FFormulare%2FFachaufsaetze%2FBrennstoffzellenfahrzeuge_in_Niedersachsen_Fachartikel_von_Thomas_Nawrocki_Feb_2018.pdf&amp;usg=AOvVaw3rpnGip8KDCppAJlMcJVMl</t>
  </si>
  <si>
    <t>Kriterien</t>
  </si>
  <si>
    <t>PortofRotterdam (2020)</t>
  </si>
  <si>
    <t>PortofRotterdam (2020) EU-Fördermittel für Wasserstoffprojekt Binnenschifffahrt, URL: https://www.portofrotterdam.com/de/nachrichten-und-pressemitteilungen/eu-foerdermittel-fuer-wasserstoffprojekt-binnenschifffahrt</t>
  </si>
  <si>
    <t>RH2INE (2020)</t>
  </si>
  <si>
    <t>RH2INE (2020) RH2INE featured during Dutch-German Hydrogen Symposium, URL: https://www.rh2ine.eu/category/latest-news/</t>
  </si>
  <si>
    <r>
      <t>kg H</t>
    </r>
    <r>
      <rPr>
        <b/>
        <vertAlign val="subscript"/>
        <sz val="11"/>
        <color rgb="FF000000"/>
        <rFont val="Trebuchet MS "/>
      </rPr>
      <t>2</t>
    </r>
    <r>
      <rPr>
        <b/>
        <sz val="11"/>
        <color rgb="FF000000"/>
        <rFont val="Trebuchet MS "/>
      </rPr>
      <t xml:space="preserve"> / 100 km</t>
    </r>
  </si>
  <si>
    <t>BZ-Züge (Alstom)</t>
  </si>
  <si>
    <t>Eigene Berechnungen</t>
  </si>
  <si>
    <t>Bundesbank (2022)</t>
  </si>
  <si>
    <t>Bundesbank (2022) II. Euro-Referenzkurse der Europäischen Zentralbank , URL: https://www.bundesbank.de/resource/blob/804114/3cd4eb4742af800c3a64273f766f9d9c/mL/ii-euro-referenzkurse-der-ezb-data.pdf</t>
  </si>
  <si>
    <t>Diskontierungsrate</t>
  </si>
  <si>
    <t>EMBER (2022)</t>
  </si>
  <si>
    <t>EMBER (2022) Daily Carbon Prices - EUA (EU ETS) Futures Prices, URL: https://ember-climate.org/data/carbon-price-viewer/</t>
  </si>
  <si>
    <t>&gt;100 kW; Gute Datenverfügbarkeit**; Status: in Betrieb, in Bau, geplant</t>
  </si>
  <si>
    <t>** Gute Datenverfügbarkeit bezieht sich auf die Vollständigkeitöffentlicher Daten (Status des Projekts, geplantes Jahr für Inbetriebnahme, installierte Leistung)</t>
  </si>
  <si>
    <t>EWI (2022)</t>
  </si>
  <si>
    <t>EWI (2022) EWI Merit-Order Tool 2022</t>
  </si>
  <si>
    <t>ENTSO-E (2022)</t>
  </si>
  <si>
    <r>
      <t>EUR/kW</t>
    </r>
    <r>
      <rPr>
        <vertAlign val="subscript"/>
        <sz val="11"/>
        <color theme="1"/>
        <rFont val="Trebuchet MS "/>
      </rPr>
      <t>H2</t>
    </r>
  </si>
  <si>
    <r>
      <t>EUR/tCO</t>
    </r>
    <r>
      <rPr>
        <vertAlign val="subscript"/>
        <sz val="11"/>
        <color theme="1"/>
        <rFont val="Trebuchet MS "/>
      </rPr>
      <t>2</t>
    </r>
  </si>
  <si>
    <r>
      <t>EUR/kWh</t>
    </r>
    <r>
      <rPr>
        <vertAlign val="subscript"/>
        <sz val="11"/>
        <color theme="1"/>
        <rFont val="Trebuchet MS "/>
      </rPr>
      <t>H2</t>
    </r>
  </si>
  <si>
    <t>Wasserstoffangebot - Erzeugung von Elektrolyse-Wasserstoff in Deutschland</t>
  </si>
  <si>
    <t>Elektrolyse</t>
  </si>
  <si>
    <t>Elektrolyse*</t>
  </si>
  <si>
    <t>Creos (2020)</t>
  </si>
  <si>
    <t>doing hydrogen (2021)</t>
  </si>
  <si>
    <t>FCHO (2021)</t>
  </si>
  <si>
    <t>FNB Gas (2020)</t>
  </si>
  <si>
    <t>GASCADE (2021a)</t>
  </si>
  <si>
    <t>GASCADE (2021b)</t>
  </si>
  <si>
    <t>Gasnetz Hamburg (2021)</t>
  </si>
  <si>
    <t>Gasunie (2021)</t>
  </si>
  <si>
    <r>
      <t>Get H</t>
    </r>
    <r>
      <rPr>
        <vertAlign val="subscript"/>
        <sz val="11"/>
        <color theme="1"/>
        <rFont val="Trebuchet MS "/>
      </rPr>
      <t>2</t>
    </r>
    <r>
      <rPr>
        <sz val="11"/>
        <color theme="1"/>
        <rFont val="Trebuchet MS "/>
      </rPr>
      <t xml:space="preserve"> (2021)</t>
    </r>
  </si>
  <si>
    <t>LHyVE (2021)</t>
  </si>
  <si>
    <t>ONTRANS (2021)</t>
  </si>
  <si>
    <t>swb (2021)</t>
  </si>
  <si>
    <t>doing hydrogen(2021) doing hydrogen – der Wasserstoff-Hub für Ostdeutschland, URL: https://www.doinghydrogen.com/wasserstoff-projekte/</t>
  </si>
  <si>
    <t>GASCADE (2021) Pipeline for green hydrogen from North Sea, URL: https://www.gascade.de/en/press/press-releases/press-release/pipeline-for-green-hydrogen-from-north-sea</t>
  </si>
  <si>
    <t>Gasnetz Hamburg (2021) HH-WIN: Hamburger Wasserstoff-Industrie-Netz, URL: https://www.gasnetz-hamburg.de/fuer-die-zukunft/wasserstoff/hh-win</t>
  </si>
  <si>
    <t>Gasunie (2021) Project HyPerLink, URL: https://www.gasunie.de/en/the-company/gasunie-deutschland/project-hyperlink</t>
  </si>
  <si>
    <t>Get H2 (2021) Start und Ausbau der Infrastruktur für grünen Wasserstoff, URL: https://www.get-h2.de/umsetzung/</t>
  </si>
  <si>
    <t>LHyVE (2021) LHyVE – Schaufenster sächsischer und mitteldeutscher Wasserstofftechnologien, URL: https://lhyve.de/</t>
  </si>
  <si>
    <t>GASCADE (2021) Doing hydrogen: GASCADE and ontras to launch hydrogen hub for eastern Germany, URL: https://www.gascade.de/en/press/press-releases/press-release/doing-hydrogen-gascade-and-ontras-to-launch-hydrogen-hub-for-eastern-germany</t>
  </si>
  <si>
    <t>swb (2021) Norddeutscher Grundstein für europäische Wasserstoffwirtschaft - Clean Hydrogen Coastline URL: https://www.swb.de/ueber-swb/unternehmen/nachhaltigkeit/wasserstoff/clean-hydrogen-coastline</t>
  </si>
  <si>
    <t>Blauer Wasserstoff</t>
  </si>
  <si>
    <t>SMR mit CCU/S</t>
  </si>
  <si>
    <t>Förderreport KfW Bankengruppe - Stichtag: 31. Dezember 2019</t>
  </si>
  <si>
    <t>Förderreport KfW Bankengruppe - Stichtag: 31. Dezember 2017</t>
  </si>
  <si>
    <t>KfW (2022a)</t>
  </si>
  <si>
    <t>KfW (2021)</t>
  </si>
  <si>
    <t>KfW (2022b)</t>
  </si>
  <si>
    <t>KfW (2016-2022a/b)</t>
  </si>
  <si>
    <t>Förderreport KfW Bankengruppe - Stichtag: 31. Dezember 2015</t>
  </si>
  <si>
    <t>EnaQ (2022)</t>
  </si>
  <si>
    <t>Energetisches Nachbarschaftsquartier Fliegerhorst Oldenburg, URL: https://www.enaq-fliegerhorst.de/</t>
  </si>
  <si>
    <t>Oldenburg</t>
  </si>
  <si>
    <t>Wärme, Mobilität, Rückverstromung</t>
  </si>
  <si>
    <t>950 Wohneinheiten + Gewerbeflächen</t>
  </si>
  <si>
    <t>Leuchtendes Beispiel für die Zukunft, URL: https://www.oldenburg.de/startseite/leben-umwelt/planen-bauen/fliegerhorst/quartier-helleheide/energetisches-nachbarschaftsquartier.html</t>
  </si>
  <si>
    <t>in Bau</t>
  </si>
  <si>
    <t>Stadt Oldenburg (2018)</t>
  </si>
  <si>
    <t>Die Glocke (2022)</t>
  </si>
  <si>
    <t>Baustart für Wasserstoff-Quartier in Gütersloh, URL: https://www.die-glocke.de/kreis-guetersloh/guetersloh/artikel/baustart-fuer-wasserstoff-quartier-in-guetersloh-1652980567</t>
  </si>
  <si>
    <t>HZwei (2021), Die Glocke (2022),
Süddeutsche Zeitung (2021)</t>
  </si>
  <si>
    <t>ENaQ (2022), Stadt Oldenburg (2022)</t>
  </si>
  <si>
    <t>100 - 400 kg/Tag</t>
  </si>
  <si>
    <t>Stadt Esslingen am Neckar (2022)</t>
  </si>
  <si>
    <t>Neue Weststadt - Klimaquartier, URL: https://neue-weststadt.de/</t>
  </si>
  <si>
    <t>ca. 480 Wohnungen, Büro- und Gewerbeflächen</t>
  </si>
  <si>
    <t>Green Hydrogen Esslingen (2021),
Stadt Esslingen am Neckar (2022)</t>
  </si>
  <si>
    <t>2022e</t>
  </si>
  <si>
    <t>Eurostat (2022)</t>
  </si>
  <si>
    <t>Eurostat (2022) European Statistical Recovery Dashboard, URL: https://ec.europa.eu/eurostat/de/data/database</t>
  </si>
  <si>
    <t>Eurostat (2022); en2x (2021)</t>
  </si>
  <si>
    <t>VCI (2022)</t>
  </si>
  <si>
    <t>Eurostat (2022), VCI (2022)</t>
  </si>
  <si>
    <t>Eurostat (2022), VCI(2022)</t>
  </si>
  <si>
    <t>VCI (2022) Chemiewirtschaft in Zahlen 2021 (Stand 12.07.2022), URL: https://www.vci.de/die-branche/zahlen-berichte/chemiewirtschaft-in-zahlen-online.jsp</t>
  </si>
  <si>
    <t>H2 Mobility (2022)</t>
  </si>
  <si>
    <t>H2 Mobility (2022) H2 Mobility Deutschland GmbH &amp; Co. KG (Zusammenschluss von Air Liquide, Daimler, Hyundai, Linde, OMV, Shell, Total Energies), URL: https://h2.live/tankstellen/</t>
  </si>
  <si>
    <t>KBA (2022a)</t>
  </si>
  <si>
    <t>Alstom (2019)</t>
  </si>
  <si>
    <t>Alstom (2019) RMV-Tochter fahma bestellt größte Brennstoffzellenzug-Flotte der Welt bei Alstom, URL: https://www.alstom.com/de/press-releases-news/2019/5/rmv-tochter-fahma-bestellt-groesste-brennstoffzellenzug-flotte-der-welt</t>
  </si>
  <si>
    <t>Durchschnitt PKW in Deutschland</t>
  </si>
  <si>
    <t>Durchschnitt Sattelzugmaschinen in Deutschland</t>
  </si>
  <si>
    <t>Durchschnitt Kraftomnibusse in Deutschland</t>
  </si>
  <si>
    <t>KBA (2022b)</t>
  </si>
  <si>
    <t>TU Berlin (2021)</t>
  </si>
  <si>
    <t>TU Berlin (2021) Emissionsfreies Schubboot ELEKTRA im Berliner Westhafen eingelaufen, URL: https://www.tu.berlin/nachrichtendetails/emissionsfreies-schubboot-elektra-im-berliner-westhafen-eingelaufen/</t>
  </si>
  <si>
    <t>TU Berlin (2021),
PortofRotterdam (2020); RH2INE (2020)</t>
  </si>
  <si>
    <t>Schubboot Testmodell von TU Berlin und u.a. BEHALA, Ballard Power Systems; 
Ziel ist der Einsatz von 10-15 Wasserstoffbetriebenen Binnenschiffe auf der Strecke Rotterdam-Köln ab 2024</t>
  </si>
  <si>
    <t>Creos (2020) Presseinformation: Projekt zum grenzübergreifenden Transport von Wasserstoff in der 
Großregion gestartet, URL: https://www.creos-net.de/fileadmin/dokumente/aktuelles/2020/200526_2_Projekt_grenzuebergreifender_Transport_von_Wasserstoff_in_Grossregion_gestartet.pdf</t>
  </si>
  <si>
    <t xml:space="preserve">Neubau + Retrofit </t>
  </si>
  <si>
    <t>GRT Gaz, Creos, Encevo</t>
  </si>
  <si>
    <t>Grande Region Hydrogen (2022)</t>
  </si>
  <si>
    <t>Grande Region Hydrogen (2022) MosaHYc, URL: https://grande-region-hydrogen.eu/en/projects/mosahyc/#</t>
  </si>
  <si>
    <t>von Lingen nach Gelsenkirchen, wieterer Standorte bis 2030 geplant</t>
  </si>
  <si>
    <t>Mobilität, perspektivisch Ind.</t>
  </si>
  <si>
    <t>AquaVentus (2022)</t>
  </si>
  <si>
    <t>AquaVentus (2022) AquaDuctus, URL: https://aquaventus.org/projekt/aquaductus/</t>
  </si>
  <si>
    <t>allg. Ind., Wärme</t>
  </si>
  <si>
    <t>grenzübrgang zu NL geplant</t>
  </si>
  <si>
    <t>lokales Netz</t>
  </si>
  <si>
    <t>Gasunie (2022)</t>
  </si>
  <si>
    <t>Gasunie (2022) HyPerLink – Wasserstoff Backbone in Nord Deutschland, URL: https://www.wasserstoff-niedersachsen.de/wp-content/uploads/2022/06/Gasunie-Bert-Kiewiet-Veranstaltung-Wilhelmshaven-HyPerLink-08062022.pdf</t>
  </si>
  <si>
    <t>teilw. Granzüberschreintende Leitung (PL)</t>
  </si>
  <si>
    <t>ONTRANS (2021) Presseinformation: Bundeswirtschaftsministerium benennt zu fördernde H2-IPCEI-Projekte: ONTRAS mit allen drei eingereichten Projekten dabei, URL: https://www.presseportal.de/pm/128321/4930333</t>
  </si>
  <si>
    <t>ONTRANS (2022a)</t>
  </si>
  <si>
    <t>ONTRANS (2022a) doing hydrogen: Der Wasserstoff-Hub für Ostdeutschland, URL: https://www.ontras.com/de/infrastruktur/innovationsprojekte/doing-hydrogen</t>
  </si>
  <si>
    <t>ONTRANS (2022b)</t>
  </si>
  <si>
    <t>ONTRANS (2022b) IPCEI-Projekt GO! verbindet Regionen, URL: https://www.ontras.com/de/go</t>
  </si>
  <si>
    <t>ONTRANS, VNG Gaspeicher, LHyVE Transport</t>
  </si>
  <si>
    <t>Salzgitter, Magdeburg, Leipzig (inkl Regionalnetz)</t>
  </si>
  <si>
    <t>Fernleitungsnetzbetreiber Gas (2022) Netzentwicklungsplan Gas 2022–2032 - Zwischenstand, URL: https://fnb-gas.de/wp-content/uploads/2022/07/2022_07_06_NEP-Gas-2022-2032-Zwischenstand.pdf</t>
  </si>
  <si>
    <t>mögl. Umsetzung ab</t>
  </si>
  <si>
    <t>Grenzübergangspunkte</t>
  </si>
  <si>
    <t>Herkunft</t>
  </si>
  <si>
    <t>ca. 2035</t>
  </si>
  <si>
    <t>2027 - 2030</t>
  </si>
  <si>
    <t>0*</t>
  </si>
  <si>
    <t>2027 - 2032</t>
  </si>
  <si>
    <t>* via NL oder Retrofit/Bau neuer Leitung</t>
  </si>
  <si>
    <t>Australien</t>
  </si>
  <si>
    <t>FNB Gas (2022)</t>
  </si>
  <si>
    <t>Katar</t>
  </si>
  <si>
    <t>Israel</t>
  </si>
  <si>
    <t>Stand 07/2022</t>
  </si>
  <si>
    <t>e Vorläufige Abschätzung</t>
  </si>
  <si>
    <t>wird 2 minütlich aktualisiert, weitere Unterscheidung von Planungs-,
Genehmigungs-, Ausführungphase und Inbetriebnahme möglich</t>
  </si>
  <si>
    <t>07/2022</t>
  </si>
  <si>
    <t>Pipeline Kapazität [GW]**</t>
  </si>
  <si>
    <t>2022**</t>
  </si>
  <si>
    <t>** Stichtag 31.03.2022</t>
  </si>
  <si>
    <t>Förderreport KfW Bankengruppe - Stichtag: 31. März 2022</t>
  </si>
  <si>
    <t>* Vorläufige Abschätzung</t>
  </si>
  <si>
    <t>Förderreport KfW Bankengruppe - Stichtag: 31. Dezember 2021</t>
  </si>
  <si>
    <t>** Teilw. von Jährlichen Energie Lieferungen hergeleitet (1 GW = 1 TWh*1000 GWh/TWh /8760 h)</t>
  </si>
  <si>
    <t>BMWK (2022a)</t>
  </si>
  <si>
    <t xml:space="preserve">Bundesministerium für Wirtschaft und Klimaschutz (2022a) Deutschland und Israel vereinbaren Energiepartnerschaft, URL: https://www.bmwk.de/Redaktion/DE/Pressemitteilungen/2022/03/20220324-deutschland-und-israel-vereinbaren-energiepartnerschaft.html </t>
  </si>
  <si>
    <t>BMWK (2022b)</t>
  </si>
  <si>
    <t>BMWK (2021)</t>
  </si>
  <si>
    <t xml:space="preserve">Bundesministerium für Wirtschaft und Klimaschutz (2021) Deutschland und die Vereinigten Arabischen Emirate verstärken Energiepartnerschaft mit neuer Wasserstoff-Taskforce, URL: https://www.bmwk.de/Redaktion/DE/Pressemitteilungen/2021/11/20211102-deutschland-und-die-vereinigten-arabischen-emirate-verstarken-energiepartnerschaft-mit-neuer-wasserstoff-taskforce.html </t>
  </si>
  <si>
    <t>- Beiderseitige Unterzeichnung im November 2021</t>
  </si>
  <si>
    <t>- Absichtserklärung wurde im März 2022 unterzeichnet</t>
  </si>
  <si>
    <t xml:space="preserve">- Aufbau von Handelsbeziehungen im Bereich von LNG und zukünftig bei grünem Wasserstoff </t>
  </si>
  <si>
    <t>- Eigene Arbeitsgruppe zum Aufbau des Handels und eines Diskussionsforums</t>
  </si>
  <si>
    <t>Bundesministerium für Wirtschaft und Klimaschutz (2022b) Deutschland und Katar unterzeichnen Energiepartnerschaft, URL: https://www.bmwk.de/Redaktion/DE/Pressemitteilungen/2022/05/20220520-deutschland-und-katar-unterzeichnen-energiepartnerschaft.html</t>
  </si>
  <si>
    <t xml:space="preserve">KBA (2022b) </t>
  </si>
  <si>
    <t>KBA (2022c)</t>
  </si>
  <si>
    <t>Kraftfahrtbundesamt (2022c) Fahrleistungsstatistik (VK) Stand 05.2022, URL: https://www.kba.de/DE/Statistik/Kraftverkehr/VerkehrKilometer/vk_inlaenderfahrleistung/vk_inlaenderfahrleistung_node.html</t>
  </si>
  <si>
    <t>Kraftfahrtbundesamt (2022b) Fahrzeugzulassungen (FZ) FZ 28 Stand 01.07.2022, monatlich aktaulisiert, URL: https://www.kba.de/DE/Statistik/Fahrzeuge/Neuzulassungen/MonatlicheNeuzulassungen/monatl_neuzulassungen_node.html</t>
  </si>
  <si>
    <t>Kraftfahrtbundesamt (2022a) Fahrzeugzulassungen (FZ) FZ 27 Stand 01.04.2022, vierteljährlich aktualisiert, URL: https://www.kba.de/DE/Statistik/Produktkatalog/produkte/Fahrzeuge/fz27_b_uebersicht.html?nn=3514348</t>
  </si>
  <si>
    <t>infraserv (2022)</t>
  </si>
  <si>
    <t>infraserv (2022) Größte Wasserstoffzug-Flotte der Welt tankt bald in Höchst, URL: https://www.infraserv.com/de/aktuelles/presse/pressemeldungen/groesste-wasserstoffzug-flotte-der-welt-tankt-bald-in-hoechst.html</t>
  </si>
  <si>
    <t>FNP (2021)</t>
  </si>
  <si>
    <t>Frankfurter Neue Presse (2021) In Frankfurt startet die größte Wasserstoff-Zugflotte der Welt, URL: https://www.fnp.de/frankfurt/in-frankfurt-startet-die-groesste-wasserstoff-zugflotte-der-welt-90839756.html</t>
  </si>
  <si>
    <t>Alstom (2021) Coradia iLint – der weltweit erste Wasserstoffzug, URL: https://www.alstom.com/de/our-solutions/rolling-stock/coradia-ilint-der-weltweit-erste-wasserstoffzug</t>
  </si>
  <si>
    <t>Alstom (2019), Alstom (2021), FNP 2021), infraserv (2022)</t>
  </si>
  <si>
    <t>27 weitere für Rhein-Main-Verkehrsverbund, geplant in Dezember 2022/Januar 2023, 
damit wäre dies die weltweit größte Wasserstoffzugflotte</t>
  </si>
  <si>
    <t>Afrika</t>
  </si>
  <si>
    <t>H2-Atlas Africa (2022)</t>
  </si>
  <si>
    <t>- Koopertaion des BMBF und Staaten aus der Subsahara Region</t>
  </si>
  <si>
    <r>
      <t>H</t>
    </r>
    <r>
      <rPr>
        <vertAlign val="subscript"/>
        <sz val="11"/>
        <color theme="1"/>
        <rFont val="Trebuchet MS"/>
        <family val="2"/>
      </rPr>
      <t>2</t>
    </r>
    <r>
      <rPr>
        <sz val="11"/>
        <color theme="1"/>
        <rFont val="Trebuchet MS"/>
        <family val="2"/>
      </rPr>
      <t xml:space="preserve"> Atlas Africa (2022)</t>
    </r>
  </si>
  <si>
    <t>H2-Atlas Africa (2022)  Potentialatlas Grüner Wasserstoff in Afrika, URL: https://www.h2atlas.de/de/</t>
  </si>
  <si>
    <t>bis Ende 2027</t>
  </si>
  <si>
    <t>Bis Ende 2032</t>
  </si>
  <si>
    <t>Streckenverdichter</t>
  </si>
  <si>
    <t>Kopfverdichter</t>
  </si>
  <si>
    <t>Leitungen</t>
  </si>
  <si>
    <t>umzustellende Leitungen</t>
  </si>
  <si>
    <t>Regelanalgen</t>
  </si>
  <si>
    <t>Umfang</t>
  </si>
  <si>
    <t>0-25 MW</t>
  </si>
  <si>
    <t>0 MW</t>
  </si>
  <si>
    <t>800 - 900 km</t>
  </si>
  <si>
    <t>1 - 4</t>
  </si>
  <si>
    <t>0 - 245 MW</t>
  </si>
  <si>
    <t>0 - 100 MW</t>
  </si>
  <si>
    <t>4 - 18</t>
  </si>
  <si>
    <t>Kosten [EUR]</t>
  </si>
  <si>
    <t>0 - 0,2 Mrd.</t>
  </si>
  <si>
    <t>0 Mrd.</t>
  </si>
  <si>
    <t xml:space="preserve">2,1 - 2,8 Mrd. </t>
  </si>
  <si>
    <t>0,7 Mrd.</t>
  </si>
  <si>
    <t>1,4 - 2,1 Mrd.</t>
  </si>
  <si>
    <t>2 - 21 Mio.</t>
  </si>
  <si>
    <t>14 - 135 Mio.</t>
  </si>
  <si>
    <t>0 - 1,6 Mrd.</t>
  </si>
  <si>
    <t xml:space="preserve">0 - 0,7 Mrd. </t>
  </si>
  <si>
    <t xml:space="preserve">7,4 - 9,6 Mrd. </t>
  </si>
  <si>
    <t xml:space="preserve">2,1 - 2,9 Mrd. </t>
  </si>
  <si>
    <t xml:space="preserve">4,9 - 7,1 Mrd. </t>
  </si>
  <si>
    <t>Gesamtkostenspannne</t>
  </si>
  <si>
    <t>2,3 - 2,8 Mrd.</t>
  </si>
  <si>
    <t>8,1 - 10,2 Mrd.</t>
  </si>
  <si>
    <t>Maßnahmen</t>
  </si>
  <si>
    <t>Stand 12/2021</t>
  </si>
  <si>
    <t>* Abschätzung für 2021/2022 und 2030 basiert auf Recherchen in öffentlichen Quellen und Datenbanken</t>
  </si>
  <si>
    <t>&gt;100 kW; Gute Datenverfügbarkeit**; 2021/2022 Status: in Betrieb 2030 Status: in Betrieb, in Bau, geplant</t>
  </si>
  <si>
    <t>EWI (2021) Interne H2-Projektdatenbank, Stand: 12/2021</t>
  </si>
  <si>
    <t>EWI (2021); EWI (2022)</t>
  </si>
  <si>
    <t>IEA (2021)</t>
  </si>
  <si>
    <t>International Energy Agency (2021) Global Hydrogen Review: Assumptions annex</t>
  </si>
  <si>
    <t>Länder</t>
  </si>
  <si>
    <t>Niederlande (NL)</t>
  </si>
  <si>
    <t>Belgien (BE)</t>
  </si>
  <si>
    <t>Frankreich (FR)</t>
  </si>
  <si>
    <t>Tschechien (CZ)</t>
  </si>
  <si>
    <t>Österreich (AT)</t>
  </si>
  <si>
    <t>Dänemark (DK)</t>
  </si>
  <si>
    <t>Norwegen (NO)</t>
  </si>
  <si>
    <t>Frankreich (FR) und Spanien (ES)</t>
  </si>
  <si>
    <t>Ukraine (UA), Slowakei (SK) &amp; Nordafrika via Italien (IT)</t>
  </si>
  <si>
    <t>n/a</t>
  </si>
  <si>
    <r>
      <t xml:space="preserve">Quelle: </t>
    </r>
    <r>
      <rPr>
        <sz val="11"/>
        <color theme="1"/>
        <rFont val="Trebuchet MS"/>
        <family val="2"/>
      </rPr>
      <t>FNB Gas (2022)</t>
    </r>
  </si>
  <si>
    <t xml:space="preserve">- Mittel von 50 Mio. EUR + 50 Mio. AUD für 3 Jahre </t>
  </si>
  <si>
    <t>- Absichtserklärung für Handel mit grünem Wasserstoff zwischen Australien und Deutschland</t>
  </si>
  <si>
    <t>- Strategische Zusammenarbeit im Bereich Energie im März 2022 unterzeichnet</t>
  </si>
  <si>
    <t>- Wasserstoff ist explizit genannter Teil der Themen zu denen Austausch stattfinden soll</t>
  </si>
  <si>
    <t>- Vertiefung der Zusammenarbeit im Bereich Energie durch "Emiratisch-Deutsche Taskforce für Wasserstoff und synthetische Kraftstoffe"</t>
  </si>
  <si>
    <t>- Es bestehen bereits Elektrolysepilotprojekte in den VAE von Siemens Energy und der Dubai Electricity &amp; Water Authority</t>
  </si>
  <si>
    <t>- Unterstützt durch Deutsch-Emiratische Industrie- und Handelskammer und Guidehouse</t>
  </si>
  <si>
    <t>- Abhängig von Kosten, pot. für erneuerbare Energien und Verfügbarkeit von Grundwasser</t>
  </si>
  <si>
    <t>2,000 - 2.200 km</t>
  </si>
  <si>
    <t>2.900 - 3.000 km</t>
  </si>
  <si>
    <t>7.600 - 8.500 km</t>
  </si>
  <si>
    <t>4.900 - 5.900 km</t>
  </si>
  <si>
    <t>2.300 - 2.900 km</t>
  </si>
  <si>
    <t>in Betrieb ab / seit</t>
  </si>
  <si>
    <t>FCHO (2021); Grande regio Hydrogen (2022)</t>
  </si>
  <si>
    <t>Gasunie (2021); Gasunie (2022)</t>
  </si>
  <si>
    <t>doing hydrogen (2021); ONTRANS (2022a)</t>
  </si>
  <si>
    <t>ONTRANS (2021); ONTRANS (2022b)</t>
  </si>
  <si>
    <t>Dänemark (DK) (Offshore Wind)</t>
  </si>
  <si>
    <t>Anzahl 350 bar in 700 bar enthalten</t>
  </si>
  <si>
    <t>Wert aus Parameterübersicht der dena-Leitstudie "Aufbruch Klimaneutralität"</t>
  </si>
  <si>
    <r>
      <t>Mittelwert aus LNF &lt; 3,5 t, 3,5-12 t, LKW &gt;12 t (2,3/3,5/6,1 kg H</t>
    </r>
    <r>
      <rPr>
        <vertAlign val="subscript"/>
        <sz val="11"/>
        <color theme="1"/>
        <rFont val="Trebuchet MS "/>
      </rPr>
      <t>2</t>
    </r>
    <r>
      <rPr>
        <sz val="11"/>
        <color theme="1"/>
        <rFont val="Trebuchet MS "/>
      </rPr>
      <t>/ 100 km)</t>
    </r>
  </si>
  <si>
    <r>
      <t xml:space="preserve">IEA (2021)
</t>
    </r>
    <r>
      <rPr>
        <i/>
        <sz val="11"/>
        <color theme="1"/>
        <rFont val="Trebuchet MS "/>
      </rPr>
      <t>(Annahme: Mittelwerte, wenn Spanne angegeben)</t>
    </r>
  </si>
  <si>
    <t>Wechselkurs (Ø 07/2021-06/2022)</t>
  </si>
  <si>
    <t>Gaspreis (Ø 07/2021-06/2022)</t>
  </si>
  <si>
    <t>investing (2022)</t>
  </si>
  <si>
    <t>Strompreis (Ø 07/2021-06/2022)*</t>
  </si>
  <si>
    <t>European Network of Transmission System Operators for Electricity (2022) enstoe Transparency platform; Day-ahead Prices (Stand: 27.07.2022)</t>
  </si>
  <si>
    <t>investing (2022) Dutch TTF Natural Gas Futures, URL: https://de.investing.com/commodities/dutch-ttf-gas-c1-futures-historical-data (Stand: 27.07.2022)</t>
  </si>
  <si>
    <t>Beispiele für erste konkrete Wasserstoffkooperation</t>
  </si>
  <si>
    <t>Um- und Ausbaumaßnahmen der Wasserstoffvariante des NEP Gas 2022 (Zwischenstand)</t>
  </si>
  <si>
    <t>Aquaductus - GASCADE, Gasunie, RWE, Equinor, Shell</t>
  </si>
  <si>
    <t>GASCADE (2021a); GASCADE (2021b); AquaVentus (2022)</t>
  </si>
  <si>
    <t>Power-to-X Projektkarten für die Jahre 2022 und 2030  - Jeder Kreis entspricht einem Projekt</t>
  </si>
  <si>
    <t>h/a</t>
  </si>
  <si>
    <r>
      <t>CO</t>
    </r>
    <r>
      <rPr>
        <vertAlign val="subscript"/>
        <sz val="11"/>
        <color theme="1"/>
        <rFont val="Trebuchet MS "/>
      </rPr>
      <t>2</t>
    </r>
    <r>
      <rPr>
        <sz val="11"/>
        <color theme="1"/>
        <rFont val="Trebuchet MS "/>
      </rPr>
      <t>-Preis (Ø 07/2021-06/2022)</t>
    </r>
  </si>
  <si>
    <t>% of CAPEX</t>
  </si>
  <si>
    <t>* Bedarf, laut Projektmanagement</t>
  </si>
  <si>
    <t>368 kg/Tag*</t>
  </si>
  <si>
    <t>01/2022</t>
  </si>
  <si>
    <t>01-06/2022</t>
  </si>
  <si>
    <t>Fahrzeugzulassungen (FZ) 27.8 Bestand an Kfz nach Fahrzeugklassen sowie nach ausgewählten Kraftstoffarten bzw. Energiequellen</t>
  </si>
  <si>
    <t xml:space="preserve">
Fahrzeugzulassungen (FZ) 28.1 Neuzulassungen von Kraftfahrzeugen mit alternativem Antrieb. Monatsergebnisse</t>
  </si>
  <si>
    <t>Volllaststunden</t>
  </si>
  <si>
    <t>investing (2022) [TTF]</t>
  </si>
  <si>
    <t>Vereinigte Arabische Emirate (VAE)</t>
  </si>
  <si>
    <t>- Wissenschafts- und Wirtschaftskooperation innerhalb des HyGATE Projekts</t>
  </si>
  <si>
    <t>ohne Invest</t>
  </si>
  <si>
    <t>mit Invest</t>
  </si>
  <si>
    <t>Grün</t>
  </si>
  <si>
    <t>Grau</t>
  </si>
  <si>
    <t>Blau</t>
  </si>
  <si>
    <t>EUR/kWh</t>
  </si>
  <si>
    <t>Hinweis: Bei der Berechnung "ohne Invest" werden nur OPEX und Stromkosten berücksichtigt. Bei der Berechnung "mit Invest" werden auch CAPEX berücksichtigt.</t>
  </si>
  <si>
    <t>Raffinerien (brutto)</t>
  </si>
  <si>
    <t>Raffinerien (netto)</t>
  </si>
  <si>
    <t>H₂-Elektrolyse</t>
  </si>
  <si>
    <t>Erzeugungsmengen Elektrolyse-Wasserstoff</t>
  </si>
  <si>
    <t>Abschätzung erzeugter Gesamtmenge strombasierten Wasserstoffs</t>
  </si>
  <si>
    <t>Energiewirtschaftliches Institut an der Universität zu Köln (EWI) (2021) Hydrogen cluster Belgium, the Netherlands, and North-Western Germany. A projection and analysis of demand and production until 2030</t>
  </si>
  <si>
    <t>EWI (2022) Interne H2-Projektdatenbank, Stand: 07/2022</t>
  </si>
  <si>
    <t>Kanada</t>
  </si>
  <si>
    <t>Bundesregierung (2022)</t>
  </si>
  <si>
    <t>Bundesregierung (2022) Kanzler Scholz in Kanada - „Eng und freundschaftlich verbunden“, URL: https://www.bundesregierung.de/breg-de/suche/kanzler-scholz-in-kanada-2077460</t>
  </si>
  <si>
    <t>- Angestrebte Vertiefung bilateralter Zusammenarbeit im Klima- und Energiebereich</t>
  </si>
  <si>
    <t>- Insbesondere steht eine Energiepartnerschaft bei grünem Wasserstoff im Fokus</t>
  </si>
  <si>
    <t xml:space="preserve">Einschätzung von Importpotenzialen aus Nachbarländern </t>
  </si>
  <si>
    <t>- Initiative zur Potenzialfeststellung für grünen Wasserstoff</t>
  </si>
  <si>
    <t>Datengrundlage H₂-Bilanz 2022</t>
  </si>
  <si>
    <r>
      <t>Datengrundlage zur H</t>
    </r>
    <r>
      <rPr>
        <vertAlign val="subscript"/>
        <sz val="18"/>
        <color theme="1"/>
        <rFont val="Trebuchet MS"/>
        <family val="2"/>
      </rPr>
      <t>2</t>
    </r>
    <r>
      <rPr>
        <sz val="18"/>
        <color theme="1"/>
        <rFont val="Trebuchet MS"/>
        <family val="2"/>
      </rPr>
      <t>-Bilanz 2022</t>
    </r>
  </si>
  <si>
    <r>
      <t>Datengrundlage zur H</t>
    </r>
    <r>
      <rPr>
        <b/>
        <vertAlign val="subscript"/>
        <sz val="16"/>
        <color theme="0"/>
        <rFont val="Trebuchet MS "/>
      </rPr>
      <t>2</t>
    </r>
    <r>
      <rPr>
        <b/>
        <sz val="16"/>
        <color theme="0"/>
        <rFont val="Trebuchet MS "/>
      </rPr>
      <t>-Bilanz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</si>
</sst>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 #,##0.00\ &quot;€&quot;_-;\-* #,##0.00\ &quot;€&quot;_-;_-* &quot;-&quot;??\ &quot;€&quot;_-;_-@_-"/>
    <numFmt numFmtId="43" formatCode="_-* #,##0.00_-;\-* #,##0.00_-;_-* &quot;-&quot;??_-;_-@_-"/>
    <numFmt numFmtId="164" formatCode="0.0"/>
    <numFmt numFmtId="165" formatCode="[$-407]mmm/\ yy;@"/>
  </numFmts>
  <fonts count="58">
    <font>
      <sz val="11"/>
      <color theme="1"/>
      <name val="Calibri"/>
      <family val="2"/>
      <scheme val="minor"/>
    </font>
    <font>
      <b/>
      <sz val="11"/>
      <color theme="1"/>
      <name val="Trebuchet MS"/>
      <family val="2"/>
    </font>
    <font>
      <sz val="11"/>
      <color theme="1"/>
      <name val="Trebuchet MS"/>
      <family val="2"/>
    </font>
    <font>
      <sz val="11"/>
      <color theme="1"/>
      <name val="Calibri"/>
      <family val="2"/>
      <scheme val="minor"/>
    </font>
    <font>
      <b/>
      <sz val="16"/>
      <color theme="1"/>
      <name val="Trebuchet MS"/>
      <family val="2"/>
    </font>
    <font>
      <sz val="16"/>
      <color theme="1"/>
      <name val="Trebuchet MS"/>
      <family val="2"/>
    </font>
    <font>
      <sz val="12"/>
      <color theme="1"/>
      <name val="Trebuchet MS"/>
      <family val="2"/>
    </font>
    <font>
      <sz val="16"/>
      <color theme="0"/>
      <name val="Trebuchet MS "/>
    </font>
    <font>
      <sz val="11"/>
      <color theme="1"/>
      <name val="Trebuchet MS "/>
    </font>
    <font>
      <b/>
      <sz val="11"/>
      <color theme="1"/>
      <name val="Trebuchet MS "/>
    </font>
    <font>
      <b/>
      <sz val="11"/>
      <color rgb="FF000000"/>
      <name val="Trebuchet MS "/>
    </font>
    <font>
      <sz val="11"/>
      <name val="Trebuchet MS "/>
    </font>
    <font>
      <sz val="12"/>
      <color theme="1"/>
      <name val="Calibri"/>
      <family val="2"/>
      <scheme val="minor"/>
    </font>
    <font>
      <u/>
      <sz val="12"/>
      <color theme="10"/>
      <name val="Calibri"/>
      <family val="2"/>
      <scheme val="minor"/>
    </font>
    <font>
      <sz val="11"/>
      <color rgb="FF000000"/>
      <name val="Trebuchet MS "/>
    </font>
    <font>
      <sz val="18"/>
      <color theme="1"/>
      <name val="Trebuchet MS"/>
      <family val="2"/>
    </font>
    <font>
      <sz val="14"/>
      <color theme="1"/>
      <name val="Trebuchet MS"/>
      <family val="2"/>
    </font>
    <font>
      <b/>
      <sz val="11"/>
      <color theme="1" tint="0.14999847407452621"/>
      <name val="Trebuchet MS"/>
      <family val="2"/>
    </font>
    <font>
      <sz val="11"/>
      <color theme="1" tint="0.14999847407452621"/>
      <name val="Trebuchet MS"/>
      <family val="2"/>
    </font>
    <font>
      <u/>
      <sz val="11"/>
      <color rgb="FFFFBF27"/>
      <name val="Trebuchet MS"/>
      <family val="2"/>
    </font>
    <font>
      <sz val="11"/>
      <name val="Trebuchet MS"/>
      <family val="2"/>
    </font>
    <font>
      <b/>
      <sz val="16"/>
      <color theme="0"/>
      <name val="Trebuchet MS "/>
    </font>
    <font>
      <vertAlign val="subscript"/>
      <sz val="18"/>
      <color theme="1"/>
      <name val="Trebuchet MS"/>
      <family val="2"/>
    </font>
    <font>
      <b/>
      <vertAlign val="subscript"/>
      <sz val="16"/>
      <color theme="0"/>
      <name val="Trebuchet MS "/>
    </font>
    <font>
      <sz val="10"/>
      <color rgb="FF000000"/>
      <name val="Trebuchet MS "/>
    </font>
    <font>
      <b/>
      <sz val="11"/>
      <color rgb="FF000000"/>
      <name val="Calibri"/>
      <family val="2"/>
    </font>
    <font>
      <sz val="10"/>
      <color rgb="FF000000"/>
      <name val="Trebuchet MS"/>
      <family val="2"/>
    </font>
    <font>
      <sz val="11"/>
      <color theme="1" tint="0.499984740745262"/>
      <name val="Trebuchet MS "/>
    </font>
    <font>
      <sz val="8"/>
      <name val="Calibri"/>
      <family val="2"/>
      <scheme val="minor"/>
    </font>
    <font>
      <b/>
      <sz val="16"/>
      <color theme="0"/>
      <name val="Trebuchet MS"/>
      <family val="2"/>
    </font>
    <font>
      <sz val="16"/>
      <color theme="0"/>
      <name val="Trebuchet MS"/>
      <family val="2"/>
    </font>
    <font>
      <b/>
      <sz val="11"/>
      <color rgb="FF000000"/>
      <name val="Trebuchet MS"/>
      <family val="2"/>
    </font>
    <font>
      <sz val="11"/>
      <color rgb="FF000000"/>
      <name val="Trebuchet MS"/>
      <family val="2"/>
    </font>
    <font>
      <sz val="11"/>
      <color theme="1"/>
      <name val="Trebuchet MS"/>
      <family val="2"/>
    </font>
    <font>
      <sz val="10"/>
      <color theme="1"/>
      <name val="Trebuchet MS "/>
    </font>
    <font>
      <sz val="11"/>
      <color theme="1"/>
      <name val="Calibri"/>
      <family val="2"/>
    </font>
    <font>
      <vertAlign val="subscript"/>
      <sz val="11"/>
      <color theme="1"/>
      <name val="Trebuchet MS"/>
      <family val="2"/>
    </font>
    <font>
      <vertAlign val="subscript"/>
      <sz val="11"/>
      <color theme="1"/>
      <name val="Trebuchet MS "/>
    </font>
    <font>
      <i/>
      <sz val="11"/>
      <name val="Trebuchet MS "/>
    </font>
    <font>
      <i/>
      <vertAlign val="subscript"/>
      <sz val="11"/>
      <name val="Trebuchet MS "/>
    </font>
    <font>
      <b/>
      <vertAlign val="subscript"/>
      <sz val="11"/>
      <color rgb="FF000000"/>
      <name val="Trebuchet MS"/>
      <family val="2"/>
    </font>
    <font>
      <b/>
      <vertAlign val="subscript"/>
      <sz val="11"/>
      <color rgb="FF000000"/>
      <name val="Trebuchet MS "/>
    </font>
    <font>
      <u/>
      <sz val="11"/>
      <color theme="10"/>
      <name val="Calibri"/>
      <family val="2"/>
      <scheme val="minor"/>
    </font>
    <font>
      <sz val="11"/>
      <color theme="1"/>
      <name val="Arial"/>
      <family val="2"/>
    </font>
    <font>
      <u/>
      <sz val="10"/>
      <color indexed="12"/>
      <name val="Arial"/>
      <family val="2"/>
    </font>
    <font>
      <u/>
      <sz val="11"/>
      <color theme="10"/>
      <name val="Arial"/>
      <family val="2"/>
    </font>
    <font>
      <sz val="11"/>
      <color theme="0" tint="-0.499984740745262"/>
      <name val="Trebuchet MS "/>
    </font>
    <font>
      <b/>
      <sz val="11"/>
      <color theme="0" tint="-0.499984740745262"/>
      <name val="Trebuchet MS "/>
    </font>
    <font>
      <sz val="9"/>
      <color theme="1"/>
      <name val="Trebuchet MS "/>
    </font>
    <font>
      <sz val="8"/>
      <color theme="1"/>
      <name val="Trebuchet MS "/>
    </font>
    <font>
      <sz val="10"/>
      <color theme="0" tint="-0.499984740745262"/>
      <name val="Trebuchet MS "/>
    </font>
    <font>
      <sz val="9"/>
      <color theme="0" tint="-0.499984740745262"/>
      <name val="Trebuchet MS "/>
    </font>
    <font>
      <sz val="8"/>
      <color theme="0" tint="-0.499984740745262"/>
      <name val="Trebuchet MS "/>
    </font>
    <font>
      <b/>
      <sz val="11"/>
      <color theme="0" tint="-0.499984740745262"/>
      <name val="Trebuchet MS"/>
      <family val="2"/>
    </font>
    <font>
      <sz val="11"/>
      <color theme="0" tint="-0.499984740745262"/>
      <name val="Trebuchet MS"/>
      <family val="2"/>
    </font>
    <font>
      <i/>
      <sz val="11"/>
      <color theme="1"/>
      <name val="Trebuchet MS "/>
    </font>
    <font>
      <b/>
      <sz val="14"/>
      <color theme="0" tint="-4.9989318521683403E-2"/>
      <name val="Trebuchet MS "/>
    </font>
    <font>
      <b/>
      <sz val="11"/>
      <color theme="1" tint="0.499984740745262"/>
      <name val="Trebuchet MS "/>
    </font>
  </fonts>
  <fills count="14">
    <fill>
      <patternFill patternType="none"/>
    </fill>
    <fill>
      <patternFill patternType="gray125"/>
    </fill>
    <fill>
      <patternFill patternType="solid">
        <fgColor rgb="FFFFC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127"/>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s>
  <borders count="6">
    <border>
      <left/>
      <right/>
      <top/>
      <bottom/>
      <diagonal/>
    </border>
    <border>
      <left/>
      <right/>
      <top style="thin">
        <color theme="0"/>
      </top>
      <bottom/>
      <diagonal/>
    </border>
    <border>
      <left/>
      <right/>
      <top style="thin">
        <color theme="0"/>
      </top>
      <bottom style="thin">
        <color theme="0"/>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s>
  <cellStyleXfs count="602">
    <xf numFmtId="0" fontId="0" fillId="0" borderId="0"/>
    <xf numFmtId="0" fontId="3" fillId="0" borderId="0"/>
    <xf numFmtId="0" fontId="6" fillId="0" borderId="0"/>
    <xf numFmtId="0" fontId="20" fillId="0" borderId="0" applyNumberFormat="0" applyFill="0" applyBorder="0" applyAlignment="0" applyProtection="0"/>
    <xf numFmtId="0" fontId="12" fillId="0" borderId="0"/>
    <xf numFmtId="9" fontId="12" fillId="0" borderId="0" applyFont="0" applyFill="0" applyBorder="0" applyAlignment="0" applyProtection="0"/>
    <xf numFmtId="0" fontId="13" fillId="0" borderId="0" applyNumberForma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3" fillId="0" borderId="0"/>
    <xf numFmtId="0" fontId="42" fillId="0" borderId="0" applyNumberFormat="0" applyFill="0" applyBorder="0" applyAlignment="0" applyProtection="0"/>
    <xf numFmtId="0" fontId="43" fillId="0" borderId="0"/>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54">
    <xf numFmtId="0" fontId="0" fillId="0" borderId="0" xfId="0"/>
    <xf numFmtId="0" fontId="2" fillId="0" borderId="0" xfId="0" applyFont="1"/>
    <xf numFmtId="0" fontId="2" fillId="4" borderId="0" xfId="0" applyFont="1" applyFill="1"/>
    <xf numFmtId="0" fontId="8" fillId="0" borderId="0" xfId="0" applyFont="1"/>
    <xf numFmtId="1" fontId="10" fillId="2" borderId="1" xfId="0" applyNumberFormat="1" applyFont="1" applyFill="1" applyBorder="1" applyAlignment="1">
      <alignment horizontal="center"/>
    </xf>
    <xf numFmtId="0" fontId="15" fillId="4" borderId="0" xfId="0" applyFont="1" applyFill="1"/>
    <xf numFmtId="0" fontId="16" fillId="4" borderId="0" xfId="0" applyFont="1" applyFill="1"/>
    <xf numFmtId="17" fontId="2" fillId="4" borderId="0" xfId="0" quotePrefix="1" applyNumberFormat="1" applyFont="1" applyFill="1" applyAlignment="1">
      <alignment horizontal="left"/>
    </xf>
    <xf numFmtId="0" fontId="17" fillId="4" borderId="0" xfId="0" applyFont="1" applyFill="1" applyAlignment="1">
      <alignment horizontal="left" vertical="center"/>
    </xf>
    <xf numFmtId="0" fontId="18" fillId="4" borderId="0" xfId="0" applyFont="1" applyFill="1" applyAlignment="1">
      <alignment horizontal="left" vertical="center"/>
    </xf>
    <xf numFmtId="0" fontId="19" fillId="4" borderId="0" xfId="3" applyFont="1" applyFill="1" applyBorder="1" applyAlignment="1">
      <alignment horizontal="left" vertical="center"/>
    </xf>
    <xf numFmtId="0" fontId="2" fillId="4" borderId="0" xfId="0" applyFont="1" applyFill="1" applyAlignment="1">
      <alignment vertical="top" wrapText="1"/>
    </xf>
    <xf numFmtId="0" fontId="2" fillId="5" borderId="0" xfId="0" applyFont="1" applyFill="1"/>
    <xf numFmtId="1" fontId="8" fillId="0" borderId="1" xfId="0" applyNumberFormat="1" applyFont="1" applyBorder="1" applyAlignment="1">
      <alignment horizontal="center"/>
    </xf>
    <xf numFmtId="0" fontId="8" fillId="6" borderId="0" xfId="0" applyFont="1" applyFill="1"/>
    <xf numFmtId="0" fontId="8" fillId="0" borderId="0" xfId="0" applyFont="1" applyAlignment="1">
      <alignment horizontal="center"/>
    </xf>
    <xf numFmtId="0" fontId="11" fillId="0" borderId="0" xfId="0" applyFont="1"/>
    <xf numFmtId="1" fontId="8" fillId="3" borderId="1" xfId="0" applyNumberFormat="1" applyFont="1" applyFill="1" applyBorder="1" applyAlignment="1">
      <alignment horizontal="left"/>
    </xf>
    <xf numFmtId="0" fontId="11" fillId="6" borderId="0" xfId="0" applyFont="1" applyFill="1"/>
    <xf numFmtId="1" fontId="8" fillId="3" borderId="1" xfId="0" applyNumberFormat="1" applyFont="1" applyFill="1" applyBorder="1" applyAlignment="1">
      <alignment horizontal="center"/>
    </xf>
    <xf numFmtId="0" fontId="8" fillId="7" borderId="0" xfId="0" applyFont="1" applyFill="1"/>
    <xf numFmtId="0" fontId="8" fillId="7" borderId="0" xfId="0" applyFont="1" applyFill="1" applyAlignment="1">
      <alignment horizontal="center"/>
    </xf>
    <xf numFmtId="0" fontId="21" fillId="8" borderId="0" xfId="0" applyFont="1" applyFill="1" applyAlignment="1">
      <alignment horizontal="left"/>
    </xf>
    <xf numFmtId="0" fontId="7" fillId="8" borderId="0" xfId="0" applyFont="1" applyFill="1" applyAlignment="1">
      <alignment horizontal="left"/>
    </xf>
    <xf numFmtId="0" fontId="21" fillId="9" borderId="0" xfId="0" applyFont="1" applyFill="1" applyAlignment="1">
      <alignment horizontal="left"/>
    </xf>
    <xf numFmtId="0" fontId="7" fillId="9" borderId="0" xfId="0" applyFont="1" applyFill="1" applyAlignment="1">
      <alignment horizontal="left"/>
    </xf>
    <xf numFmtId="0" fontId="24" fillId="0" borderId="0" xfId="0" applyFont="1" applyAlignment="1">
      <alignment horizontal="left" indent="1"/>
    </xf>
    <xf numFmtId="0" fontId="8" fillId="3" borderId="1" xfId="0" applyFont="1" applyFill="1" applyBorder="1" applyAlignment="1">
      <alignment horizontal="left" indent="1"/>
    </xf>
    <xf numFmtId="0" fontId="14" fillId="0" borderId="0" xfId="0" applyFont="1" applyAlignment="1">
      <alignment horizontal="left" indent="1"/>
    </xf>
    <xf numFmtId="0" fontId="21" fillId="7" borderId="0" xfId="0" applyFont="1" applyFill="1" applyAlignment="1">
      <alignment vertical="center"/>
    </xf>
    <xf numFmtId="14" fontId="8" fillId="3" borderId="1" xfId="0" applyNumberFormat="1" applyFont="1" applyFill="1" applyBorder="1" applyAlignment="1">
      <alignment horizontal="center"/>
    </xf>
    <xf numFmtId="1" fontId="8" fillId="3" borderId="1" xfId="0" applyNumberFormat="1" applyFont="1" applyFill="1" applyBorder="1"/>
    <xf numFmtId="164" fontId="8" fillId="3" borderId="1" xfId="0" applyNumberFormat="1" applyFont="1" applyFill="1" applyBorder="1" applyAlignment="1">
      <alignment horizontal="center"/>
    </xf>
    <xf numFmtId="1" fontId="8" fillId="3" borderId="1" xfId="0" applyNumberFormat="1" applyFont="1" applyFill="1" applyBorder="1" applyAlignment="1">
      <alignment horizontal="center" vertical="center"/>
    </xf>
    <xf numFmtId="1" fontId="8" fillId="0" borderId="1" xfId="0" applyNumberFormat="1" applyFont="1" applyBorder="1"/>
    <xf numFmtId="0" fontId="2" fillId="0" borderId="0" xfId="0" applyFont="1" applyAlignment="1">
      <alignment horizontal="left"/>
    </xf>
    <xf numFmtId="0" fontId="2" fillId="0" borderId="0" xfId="0" applyFont="1" applyAlignment="1">
      <alignment horizontal="left" indent="1"/>
    </xf>
    <xf numFmtId="0" fontId="11" fillId="3" borderId="1" xfId="0" applyFont="1" applyFill="1" applyBorder="1" applyAlignment="1">
      <alignment horizontal="left" indent="1"/>
    </xf>
    <xf numFmtId="164" fontId="11" fillId="3" borderId="1" xfId="0" applyNumberFormat="1" applyFont="1" applyFill="1" applyBorder="1" applyAlignment="1">
      <alignment horizontal="center"/>
    </xf>
    <xf numFmtId="1" fontId="11" fillId="3" borderId="1" xfId="0" applyNumberFormat="1" applyFont="1" applyFill="1" applyBorder="1"/>
    <xf numFmtId="3" fontId="8" fillId="3" borderId="1" xfId="0" applyNumberFormat="1" applyFont="1" applyFill="1" applyBorder="1" applyAlignment="1">
      <alignment horizontal="center"/>
    </xf>
    <xf numFmtId="3" fontId="8" fillId="3" borderId="1" xfId="0" applyNumberFormat="1" applyFont="1" applyFill="1" applyBorder="1" applyAlignment="1">
      <alignment horizontal="center" vertical="center"/>
    </xf>
    <xf numFmtId="0" fontId="2" fillId="7" borderId="0" xfId="0" applyFont="1" applyFill="1"/>
    <xf numFmtId="0" fontId="2" fillId="7" borderId="0" xfId="0" applyFont="1" applyFill="1" applyAlignment="1">
      <alignment horizontal="center"/>
    </xf>
    <xf numFmtId="0" fontId="2" fillId="3" borderId="1" xfId="0" applyFont="1" applyFill="1" applyBorder="1" applyAlignment="1">
      <alignment horizontal="left" vertical="center" indent="1"/>
    </xf>
    <xf numFmtId="0" fontId="2" fillId="3" borderId="1" xfId="0" applyFont="1" applyFill="1" applyBorder="1" applyAlignment="1">
      <alignment horizontal="center" vertical="center"/>
    </xf>
    <xf numFmtId="1" fontId="2" fillId="3" borderId="1" xfId="0" applyNumberFormat="1" applyFont="1" applyFill="1" applyBorder="1" applyAlignment="1">
      <alignment horizontal="left" vertical="center"/>
    </xf>
    <xf numFmtId="0" fontId="20" fillId="6" borderId="0" xfId="0" applyFont="1" applyFill="1"/>
    <xf numFmtId="0" fontId="2" fillId="6" borderId="0" xfId="0" applyFont="1" applyFill="1"/>
    <xf numFmtId="0" fontId="29" fillId="9" borderId="0" xfId="0" applyFont="1" applyFill="1" applyAlignment="1">
      <alignment horizontal="left"/>
    </xf>
    <xf numFmtId="0" fontId="30" fillId="9" borderId="0" xfId="0" applyFont="1" applyFill="1" applyAlignment="1">
      <alignment horizontal="left"/>
    </xf>
    <xf numFmtId="1" fontId="31" fillId="2" borderId="0" xfId="0" applyNumberFormat="1" applyFont="1" applyFill="1"/>
    <xf numFmtId="1" fontId="31" fillId="2" borderId="3" xfId="0" applyNumberFormat="1" applyFont="1" applyFill="1" applyBorder="1" applyAlignment="1">
      <alignment horizontal="center"/>
    </xf>
    <xf numFmtId="1" fontId="31" fillId="2" borderId="3" xfId="0" applyNumberFormat="1" applyFont="1" applyFill="1" applyBorder="1"/>
    <xf numFmtId="0" fontId="2" fillId="3" borderId="1" xfId="0" applyFont="1" applyFill="1" applyBorder="1" applyAlignment="1">
      <alignment horizontal="left" indent="1"/>
    </xf>
    <xf numFmtId="1" fontId="2" fillId="3" borderId="1" xfId="0" applyNumberFormat="1" applyFont="1" applyFill="1" applyBorder="1" applyAlignment="1">
      <alignment horizontal="left"/>
    </xf>
    <xf numFmtId="0" fontId="32" fillId="0" borderId="0" xfId="0" applyFont="1" applyAlignment="1">
      <alignment horizontal="left" indent="1"/>
    </xf>
    <xf numFmtId="1" fontId="2" fillId="0" borderId="1" xfId="0" applyNumberFormat="1" applyFont="1" applyBorder="1" applyAlignment="1">
      <alignment horizontal="center"/>
    </xf>
    <xf numFmtId="0" fontId="26" fillId="3" borderId="0" xfId="0" applyFont="1" applyFill="1" applyAlignment="1">
      <alignment horizontal="center"/>
    </xf>
    <xf numFmtId="0" fontId="2" fillId="3" borderId="0" xfId="0" applyFont="1" applyFill="1"/>
    <xf numFmtId="0" fontId="26" fillId="0" borderId="0" xfId="0" applyFont="1" applyAlignment="1">
      <alignment horizontal="left" indent="1"/>
    </xf>
    <xf numFmtId="0" fontId="20" fillId="0" borderId="0" xfId="0" applyFont="1"/>
    <xf numFmtId="3" fontId="2" fillId="3" borderId="1" xfId="0" applyNumberFormat="1" applyFont="1" applyFill="1" applyBorder="1" applyAlignment="1">
      <alignment horizontal="center"/>
    </xf>
    <xf numFmtId="3" fontId="2" fillId="0" borderId="1" xfId="0" applyNumberFormat="1" applyFont="1" applyBorder="1" applyAlignment="1">
      <alignment horizontal="center"/>
    </xf>
    <xf numFmtId="3" fontId="2" fillId="3" borderId="0" xfId="0" applyNumberFormat="1" applyFont="1" applyFill="1" applyAlignment="1">
      <alignment horizontal="center"/>
    </xf>
    <xf numFmtId="1" fontId="10" fillId="2" borderId="3" xfId="0" applyNumberFormat="1" applyFont="1" applyFill="1" applyBorder="1" applyAlignment="1">
      <alignment horizontal="center"/>
    </xf>
    <xf numFmtId="0" fontId="8" fillId="3" borderId="1" xfId="0" applyFont="1" applyFill="1" applyBorder="1" applyAlignment="1">
      <alignment horizontal="center"/>
    </xf>
    <xf numFmtId="0" fontId="11" fillId="6" borderId="0" xfId="0" applyFont="1" applyFill="1" applyAlignment="1">
      <alignment horizontal="left" indent="1"/>
    </xf>
    <xf numFmtId="0" fontId="8" fillId="0" borderId="0" xfId="0" applyFont="1" applyAlignment="1">
      <alignment horizontal="left"/>
    </xf>
    <xf numFmtId="1" fontId="10" fillId="2" borderId="0" xfId="0" applyNumberFormat="1" applyFont="1" applyFill="1" applyAlignment="1">
      <alignment horizontal="left" indent="1"/>
    </xf>
    <xf numFmtId="1" fontId="8" fillId="3" borderId="1" xfId="0" applyNumberFormat="1" applyFont="1" applyFill="1" applyBorder="1" applyAlignment="1">
      <alignment horizontal="left" indent="1"/>
    </xf>
    <xf numFmtId="0" fontId="8" fillId="0" borderId="0" xfId="0" applyFont="1" applyAlignment="1">
      <alignment horizontal="left" indent="1"/>
    </xf>
    <xf numFmtId="1" fontId="8" fillId="0" borderId="0" xfId="0" applyNumberFormat="1" applyFont="1" applyAlignment="1">
      <alignment horizontal="center"/>
    </xf>
    <xf numFmtId="0" fontId="21" fillId="8" borderId="0" xfId="0" applyFont="1" applyFill="1" applyAlignment="1">
      <alignment horizontal="center"/>
    </xf>
    <xf numFmtId="0" fontId="9" fillId="3" borderId="1" xfId="0" applyFont="1" applyFill="1" applyBorder="1" applyAlignment="1">
      <alignment horizontal="left" indent="1"/>
    </xf>
    <xf numFmtId="1" fontId="31" fillId="2" borderId="0" xfId="0" applyNumberFormat="1" applyFont="1" applyFill="1" applyAlignment="1">
      <alignment horizontal="center"/>
    </xf>
    <xf numFmtId="0" fontId="2" fillId="3" borderId="1" xfId="0" applyFont="1" applyFill="1" applyBorder="1" applyAlignment="1">
      <alignment horizontal="center" vertical="center" wrapText="1"/>
    </xf>
    <xf numFmtId="1" fontId="2" fillId="3" borderId="1" xfId="0" applyNumberFormat="1" applyFont="1" applyFill="1" applyBorder="1" applyAlignment="1">
      <alignment horizontal="center" vertical="center"/>
    </xf>
    <xf numFmtId="0" fontId="34" fillId="0" borderId="0" xfId="0" applyFont="1" applyAlignment="1">
      <alignment horizontal="left" indent="1"/>
    </xf>
    <xf numFmtId="3" fontId="8" fillId="0" borderId="0" xfId="0" applyNumberFormat="1" applyFont="1"/>
    <xf numFmtId="0" fontId="4" fillId="4" borderId="0" xfId="0" applyFont="1" applyFill="1" applyAlignment="1">
      <alignment horizontal="center" vertical="center"/>
    </xf>
    <xf numFmtId="1" fontId="31" fillId="2" borderId="0" xfId="0" applyNumberFormat="1" applyFont="1" applyFill="1" applyAlignment="1">
      <alignment horizontal="left" indent="1"/>
    </xf>
    <xf numFmtId="0" fontId="4" fillId="4" borderId="0" xfId="0" applyFont="1" applyFill="1" applyAlignment="1">
      <alignment vertical="center"/>
    </xf>
    <xf numFmtId="0" fontId="1" fillId="4" borderId="0" xfId="0" applyFont="1" applyFill="1"/>
    <xf numFmtId="0" fontId="21" fillId="2" borderId="0" xfId="0" applyFont="1" applyFill="1" applyAlignment="1">
      <alignment horizontal="left"/>
    </xf>
    <xf numFmtId="0" fontId="7" fillId="2" borderId="0" xfId="0" applyFont="1" applyFill="1" applyAlignment="1">
      <alignment horizontal="left"/>
    </xf>
    <xf numFmtId="0" fontId="4" fillId="4" borderId="0" xfId="0" applyFont="1" applyFill="1" applyAlignment="1">
      <alignment horizontal="left" vertical="center" indent="1"/>
    </xf>
    <xf numFmtId="0" fontId="9" fillId="0" borderId="0" xfId="0" applyFont="1" applyAlignment="1">
      <alignment horizontal="left" indent="1"/>
    </xf>
    <xf numFmtId="0" fontId="8" fillId="11" borderId="3" xfId="0" applyFont="1" applyFill="1" applyBorder="1" applyAlignment="1">
      <alignment horizontal="left" vertical="center" indent="1"/>
    </xf>
    <xf numFmtId="0" fontId="8" fillId="11" borderId="0" xfId="0" applyFont="1" applyFill="1" applyAlignment="1">
      <alignment horizontal="left" vertical="center" indent="1"/>
    </xf>
    <xf numFmtId="0" fontId="8" fillId="12" borderId="0" xfId="0" applyFont="1" applyFill="1" applyAlignment="1">
      <alignment horizontal="left" vertical="center" indent="1"/>
    </xf>
    <xf numFmtId="0" fontId="8" fillId="10" borderId="3" xfId="0" applyFont="1" applyFill="1" applyBorder="1" applyAlignment="1">
      <alignment horizontal="left" vertical="center" indent="1"/>
    </xf>
    <xf numFmtId="0" fontId="8" fillId="10" borderId="0" xfId="0" applyFont="1" applyFill="1" applyAlignment="1">
      <alignment horizontal="left" vertical="center" indent="1"/>
    </xf>
    <xf numFmtId="0" fontId="2" fillId="4" borderId="0" xfId="0" applyFont="1" applyFill="1" applyAlignment="1">
      <alignment horizontal="left" vertical="center" indent="1"/>
    </xf>
    <xf numFmtId="0" fontId="8" fillId="13" borderId="3" xfId="0" applyFont="1" applyFill="1" applyBorder="1" applyAlignment="1">
      <alignment horizontal="left" vertical="center" indent="1"/>
    </xf>
    <xf numFmtId="0" fontId="5" fillId="4" borderId="0" xfId="0" applyFont="1" applyFill="1" applyAlignment="1">
      <alignment horizontal="left" vertical="center" indent="2"/>
    </xf>
    <xf numFmtId="0" fontId="5" fillId="12" borderId="0" xfId="0" applyFont="1" applyFill="1" applyAlignment="1">
      <alignment horizontal="left" vertical="center" indent="2"/>
    </xf>
    <xf numFmtId="0" fontId="2" fillId="4" borderId="0" xfId="0" applyFont="1" applyFill="1" applyAlignment="1">
      <alignment horizontal="left" vertical="center" indent="2"/>
    </xf>
    <xf numFmtId="0" fontId="35" fillId="4" borderId="0" xfId="0" applyFont="1" applyFill="1"/>
    <xf numFmtId="1" fontId="2" fillId="3" borderId="1" xfId="0" quotePrefix="1" applyNumberFormat="1" applyFont="1" applyFill="1" applyBorder="1" applyAlignment="1">
      <alignment horizontal="left" vertical="top" indent="1"/>
    </xf>
    <xf numFmtId="1" fontId="2" fillId="3" borderId="0" xfId="0" quotePrefix="1" applyNumberFormat="1" applyFont="1" applyFill="1" applyAlignment="1">
      <alignment horizontal="left" vertical="top" indent="1"/>
    </xf>
    <xf numFmtId="0" fontId="2" fillId="3" borderId="0" xfId="0" applyFont="1" applyFill="1" applyAlignment="1">
      <alignment horizontal="center" vertical="center"/>
    </xf>
    <xf numFmtId="1" fontId="2" fillId="0" borderId="0" xfId="0" quotePrefix="1" applyNumberFormat="1" applyFont="1" applyAlignment="1">
      <alignment horizontal="left" vertical="top" indent="1"/>
    </xf>
    <xf numFmtId="0" fontId="2" fillId="0" borderId="0" xfId="0" applyFont="1" applyAlignment="1">
      <alignment horizontal="center" vertical="center"/>
    </xf>
    <xf numFmtId="0" fontId="33" fillId="0" borderId="0" xfId="0" applyFont="1" applyAlignment="1">
      <alignment horizontal="center" vertical="center"/>
    </xf>
    <xf numFmtId="0" fontId="2" fillId="0" borderId="1" xfId="0" applyFont="1" applyBorder="1" applyAlignment="1">
      <alignment horizontal="left" indent="1"/>
    </xf>
    <xf numFmtId="0" fontId="8" fillId="3" borderId="1" xfId="0" applyFont="1" applyFill="1" applyBorder="1" applyAlignment="1">
      <alignment horizontal="center" vertical="center"/>
    </xf>
    <xf numFmtId="0" fontId="2" fillId="3" borderId="3" xfId="0" applyFont="1" applyFill="1" applyBorder="1" applyAlignment="1">
      <alignment horizontal="left" vertical="center" indent="1"/>
    </xf>
    <xf numFmtId="0" fontId="2" fillId="3" borderId="0" xfId="0" applyFont="1" applyFill="1" applyAlignment="1">
      <alignment horizontal="left" vertical="center" indent="1"/>
    </xf>
    <xf numFmtId="0" fontId="27" fillId="0" borderId="0" xfId="0" applyFont="1"/>
    <xf numFmtId="1" fontId="1" fillId="3" borderId="1" xfId="0" applyNumberFormat="1" applyFont="1" applyFill="1" applyBorder="1" applyAlignment="1">
      <alignment horizontal="left" indent="1"/>
    </xf>
    <xf numFmtId="3" fontId="8" fillId="0" borderId="0" xfId="0" applyNumberFormat="1" applyFont="1" applyAlignment="1">
      <alignment horizontal="center"/>
    </xf>
    <xf numFmtId="0" fontId="8" fillId="0" borderId="1" xfId="0" applyFont="1" applyBorder="1" applyAlignment="1">
      <alignment horizontal="left" indent="1"/>
    </xf>
    <xf numFmtId="1" fontId="8" fillId="0" borderId="1" xfId="0" applyNumberFormat="1" applyFont="1" applyBorder="1" applyAlignment="1">
      <alignment horizontal="left"/>
    </xf>
    <xf numFmtId="0" fontId="38" fillId="0" borderId="0" xfId="0" applyFont="1"/>
    <xf numFmtId="1" fontId="31" fillId="2" borderId="0" xfId="0" applyNumberFormat="1" applyFont="1" applyFill="1" applyAlignment="1">
      <alignment vertical="center"/>
    </xf>
    <xf numFmtId="1" fontId="31" fillId="2" borderId="3" xfId="0" applyNumberFormat="1" applyFont="1" applyFill="1" applyBorder="1" applyAlignment="1">
      <alignment horizontal="center" vertical="center"/>
    </xf>
    <xf numFmtId="0" fontId="2" fillId="0" borderId="0" xfId="0" applyFont="1" applyAlignment="1">
      <alignment vertical="center"/>
    </xf>
    <xf numFmtId="1" fontId="31" fillId="2" borderId="0" xfId="0" applyNumberFormat="1" applyFont="1" applyFill="1" applyAlignment="1">
      <alignment horizontal="left" vertical="center" indent="1"/>
    </xf>
    <xf numFmtId="1" fontId="31" fillId="2" borderId="0" xfId="0" applyNumberFormat="1" applyFont="1" applyFill="1" applyAlignment="1">
      <alignment horizontal="center" vertical="center"/>
    </xf>
    <xf numFmtId="1" fontId="8" fillId="3" borderId="1" xfId="0" applyNumberFormat="1" applyFont="1" applyFill="1" applyBorder="1" applyAlignment="1">
      <alignment horizontal="left" vertical="center"/>
    </xf>
    <xf numFmtId="0" fontId="8" fillId="3" borderId="1" xfId="0" applyFont="1" applyFill="1" applyBorder="1" applyAlignment="1">
      <alignment horizontal="left" vertical="center" indent="1"/>
    </xf>
    <xf numFmtId="1" fontId="2" fillId="3" borderId="1" xfId="0" applyNumberFormat="1" applyFont="1" applyFill="1" applyBorder="1" applyAlignment="1">
      <alignment horizontal="left" vertical="center" wrapText="1"/>
    </xf>
    <xf numFmtId="0" fontId="8" fillId="3" borderId="0" xfId="0" applyFont="1" applyFill="1" applyAlignment="1">
      <alignment horizontal="left"/>
    </xf>
    <xf numFmtId="3" fontId="9" fillId="3" borderId="1" xfId="0" applyNumberFormat="1" applyFont="1" applyFill="1" applyBorder="1" applyAlignment="1">
      <alignment horizontal="center"/>
    </xf>
    <xf numFmtId="0" fontId="18" fillId="4" borderId="0" xfId="0" applyFont="1" applyFill="1" applyAlignment="1">
      <alignment vertical="top" wrapText="1"/>
    </xf>
    <xf numFmtId="14" fontId="11" fillId="3" borderId="1" xfId="0" applyNumberFormat="1" applyFont="1" applyFill="1" applyBorder="1" applyAlignment="1">
      <alignment horizontal="center"/>
    </xf>
    <xf numFmtId="164" fontId="8" fillId="0" borderId="0" xfId="0" applyNumberFormat="1" applyFont="1"/>
    <xf numFmtId="165" fontId="8" fillId="3" borderId="1" xfId="0" applyNumberFormat="1" applyFont="1" applyFill="1" applyBorder="1" applyAlignment="1">
      <alignment horizontal="center"/>
    </xf>
    <xf numFmtId="165" fontId="8" fillId="3" borderId="1" xfId="0" applyNumberFormat="1" applyFont="1" applyFill="1" applyBorder="1" applyAlignment="1">
      <alignment horizontal="center" vertical="center"/>
    </xf>
    <xf numFmtId="1" fontId="10" fillId="2" borderId="2" xfId="0" applyNumberFormat="1" applyFont="1" applyFill="1" applyBorder="1" applyAlignment="1">
      <alignment horizontal="center"/>
    </xf>
    <xf numFmtId="1" fontId="8" fillId="0" borderId="1" xfId="0" applyNumberFormat="1" applyFont="1" applyBorder="1" applyAlignment="1">
      <alignment horizontal="center" wrapText="1"/>
    </xf>
    <xf numFmtId="1" fontId="8" fillId="0" borderId="0" xfId="0" applyNumberFormat="1" applyFont="1" applyAlignment="1">
      <alignment horizontal="left"/>
    </xf>
    <xf numFmtId="1" fontId="1" fillId="3" borderId="0" xfId="0" quotePrefix="1" applyNumberFormat="1" applyFont="1" applyFill="1" applyAlignment="1">
      <alignment horizontal="center" vertical="top"/>
    </xf>
    <xf numFmtId="0" fontId="2" fillId="3" borderId="1" xfId="0" quotePrefix="1" applyFont="1" applyFill="1" applyBorder="1" applyAlignment="1">
      <alignment horizontal="center" vertical="center" wrapText="1"/>
    </xf>
    <xf numFmtId="14" fontId="2" fillId="4" borderId="0" xfId="0" quotePrefix="1" applyNumberFormat="1" applyFont="1" applyFill="1" applyAlignment="1">
      <alignment horizontal="left"/>
    </xf>
    <xf numFmtId="1" fontId="2" fillId="3" borderId="1" xfId="0" quotePrefix="1" applyNumberFormat="1" applyFont="1" applyFill="1" applyBorder="1" applyAlignment="1">
      <alignment horizontal="center" vertical="center"/>
    </xf>
    <xf numFmtId="1" fontId="10" fillId="2" borderId="0" xfId="0" applyNumberFormat="1" applyFont="1" applyFill="1" applyAlignment="1">
      <alignment horizontal="center"/>
    </xf>
    <xf numFmtId="3" fontId="8" fillId="3" borderId="1" xfId="0" quotePrefix="1" applyNumberFormat="1" applyFont="1" applyFill="1" applyBorder="1" applyAlignment="1">
      <alignment horizontal="center"/>
    </xf>
    <xf numFmtId="17" fontId="8" fillId="3" borderId="1" xfId="0" quotePrefix="1" applyNumberFormat="1" applyFont="1" applyFill="1" applyBorder="1" applyAlignment="1">
      <alignment horizontal="center"/>
    </xf>
    <xf numFmtId="0" fontId="8" fillId="3" borderId="1" xfId="0" applyFont="1" applyFill="1" applyBorder="1" applyAlignment="1">
      <alignment horizontal="left" indent="3"/>
    </xf>
    <xf numFmtId="1" fontId="8" fillId="3" borderId="1" xfId="0" applyNumberFormat="1" applyFont="1" applyFill="1" applyBorder="1" applyAlignment="1">
      <alignment horizontal="left" vertical="center" wrapText="1"/>
    </xf>
    <xf numFmtId="1" fontId="47" fillId="2" borderId="1" xfId="0" applyNumberFormat="1" applyFont="1" applyFill="1" applyBorder="1" applyAlignment="1">
      <alignment horizontal="center"/>
    </xf>
    <xf numFmtId="3" fontId="46" fillId="3" borderId="1" xfId="0" applyNumberFormat="1" applyFont="1" applyFill="1" applyBorder="1" applyAlignment="1">
      <alignment horizontal="center"/>
    </xf>
    <xf numFmtId="3" fontId="46" fillId="0" borderId="0" xfId="0" applyNumberFormat="1" applyFont="1"/>
    <xf numFmtId="0" fontId="46" fillId="0" borderId="0" xfId="0" applyFont="1"/>
    <xf numFmtId="1" fontId="46" fillId="3" borderId="1" xfId="0" applyNumberFormat="1" applyFont="1" applyFill="1" applyBorder="1" applyAlignment="1">
      <alignment horizontal="center"/>
    </xf>
    <xf numFmtId="1" fontId="1" fillId="4" borderId="0" xfId="0" quotePrefix="1" applyNumberFormat="1" applyFont="1" applyFill="1" applyAlignment="1">
      <alignment horizontal="left"/>
    </xf>
    <xf numFmtId="0" fontId="2" fillId="4" borderId="0" xfId="0" applyFont="1" applyFill="1" applyAlignment="1">
      <alignment horizontal="center"/>
    </xf>
    <xf numFmtId="1" fontId="1" fillId="4" borderId="1" xfId="0" quotePrefix="1" applyNumberFormat="1" applyFont="1" applyFill="1" applyBorder="1" applyAlignment="1">
      <alignment horizontal="left"/>
    </xf>
    <xf numFmtId="0" fontId="2" fillId="4" borderId="1" xfId="0" applyFont="1" applyFill="1" applyBorder="1" applyAlignment="1">
      <alignment horizontal="center"/>
    </xf>
    <xf numFmtId="0" fontId="8" fillId="4" borderId="0" xfId="0" applyFont="1" applyFill="1"/>
    <xf numFmtId="0" fontId="49" fillId="3" borderId="4" xfId="0" applyFont="1" applyFill="1" applyBorder="1" applyAlignment="1">
      <alignment horizontal="center"/>
    </xf>
    <xf numFmtId="0" fontId="51" fillId="0" borderId="0" xfId="0" applyFont="1"/>
    <xf numFmtId="3" fontId="52" fillId="0" borderId="0" xfId="0" applyNumberFormat="1" applyFont="1"/>
    <xf numFmtId="3" fontId="49" fillId="0" borderId="0" xfId="0" applyNumberFormat="1" applyFont="1"/>
    <xf numFmtId="0" fontId="49" fillId="0" borderId="0" xfId="0" applyFont="1"/>
    <xf numFmtId="1" fontId="10" fillId="2" borderId="3" xfId="0" applyNumberFormat="1" applyFont="1" applyFill="1" applyBorder="1" applyAlignment="1">
      <alignment horizontal="left"/>
    </xf>
    <xf numFmtId="0" fontId="8" fillId="3" borderId="1" xfId="0" applyFont="1" applyFill="1" applyBorder="1" applyAlignment="1">
      <alignment horizontal="left" vertical="center"/>
    </xf>
    <xf numFmtId="164" fontId="2" fillId="3" borderId="1" xfId="0" applyNumberFormat="1" applyFont="1" applyFill="1" applyBorder="1" applyAlignment="1">
      <alignment horizontal="center" vertical="center"/>
    </xf>
    <xf numFmtId="164" fontId="33" fillId="3" borderId="1" xfId="0" applyNumberFormat="1" applyFont="1" applyFill="1" applyBorder="1" applyAlignment="1">
      <alignment horizontal="center" vertical="center"/>
    </xf>
    <xf numFmtId="0" fontId="2" fillId="3" borderId="1" xfId="0" applyFont="1" applyFill="1" applyBorder="1"/>
    <xf numFmtId="0" fontId="33" fillId="4" borderId="1" xfId="0" applyFont="1" applyFill="1" applyBorder="1" applyAlignment="1">
      <alignment horizontal="left"/>
    </xf>
    <xf numFmtId="0" fontId="2" fillId="4" borderId="1" xfId="0" applyFont="1" applyFill="1" applyBorder="1" applyAlignment="1">
      <alignment horizontal="left"/>
    </xf>
    <xf numFmtId="1" fontId="31" fillId="2" borderId="0" xfId="0" applyNumberFormat="1" applyFont="1" applyFill="1" applyAlignment="1">
      <alignment horizontal="left"/>
    </xf>
    <xf numFmtId="1" fontId="10" fillId="2" borderId="1" xfId="0" applyNumberFormat="1" applyFont="1" applyFill="1" applyBorder="1" applyAlignment="1">
      <alignment horizontal="left"/>
    </xf>
    <xf numFmtId="1" fontId="10" fillId="2" borderId="1" xfId="0" applyNumberFormat="1" applyFont="1" applyFill="1" applyBorder="1" applyAlignment="1">
      <alignment horizontal="left" vertical="top"/>
    </xf>
    <xf numFmtId="1" fontId="11" fillId="3" borderId="1" xfId="0" applyNumberFormat="1" applyFont="1" applyFill="1" applyBorder="1" applyAlignment="1">
      <alignment horizontal="left"/>
    </xf>
    <xf numFmtId="1" fontId="47" fillId="2" borderId="2" xfId="0" applyNumberFormat="1" applyFont="1" applyFill="1" applyBorder="1" applyAlignment="1">
      <alignment horizontal="center"/>
    </xf>
    <xf numFmtId="165" fontId="8" fillId="3" borderId="1" xfId="0" quotePrefix="1" applyNumberFormat="1" applyFont="1" applyFill="1" applyBorder="1" applyAlignment="1">
      <alignment horizontal="center" vertical="center"/>
    </xf>
    <xf numFmtId="1" fontId="8" fillId="3" borderId="1" xfId="0" applyNumberFormat="1" applyFont="1" applyFill="1" applyBorder="1" applyAlignment="1">
      <alignment horizontal="left" wrapText="1"/>
    </xf>
    <xf numFmtId="1" fontId="46" fillId="3" borderId="1" xfId="0" applyNumberFormat="1" applyFont="1" applyFill="1" applyBorder="1" applyAlignment="1">
      <alignment horizontal="center" vertical="center"/>
    </xf>
    <xf numFmtId="3" fontId="47" fillId="3" borderId="1" xfId="0" applyNumberFormat="1" applyFont="1" applyFill="1" applyBorder="1" applyAlignment="1">
      <alignment horizontal="center"/>
    </xf>
    <xf numFmtId="0" fontId="50" fillId="0" borderId="0" xfId="0" applyFont="1" applyAlignment="1">
      <alignment horizontal="left" indent="1"/>
    </xf>
    <xf numFmtId="0" fontId="46" fillId="3" borderId="1" xfId="0" applyFont="1" applyFill="1" applyBorder="1" applyAlignment="1">
      <alignment horizontal="center" vertical="center"/>
    </xf>
    <xf numFmtId="1" fontId="46" fillId="0" borderId="1" xfId="0" applyNumberFormat="1" applyFont="1" applyBorder="1" applyAlignment="1">
      <alignment horizontal="center"/>
    </xf>
    <xf numFmtId="0" fontId="46" fillId="0" borderId="0" xfId="0" applyFont="1" applyAlignment="1">
      <alignment horizontal="left" indent="1"/>
    </xf>
    <xf numFmtId="0" fontId="46" fillId="3" borderId="1" xfId="0" applyFont="1" applyFill="1" applyBorder="1" applyAlignment="1">
      <alignment horizontal="center"/>
    </xf>
    <xf numFmtId="1" fontId="53" fillId="2" borderId="3" xfId="0" applyNumberFormat="1" applyFont="1" applyFill="1" applyBorder="1" applyAlignment="1">
      <alignment horizontal="center"/>
    </xf>
    <xf numFmtId="3" fontId="54" fillId="3" borderId="1" xfId="0" applyNumberFormat="1" applyFont="1" applyFill="1" applyBorder="1" applyAlignment="1">
      <alignment horizontal="center"/>
    </xf>
    <xf numFmtId="3" fontId="54" fillId="0" borderId="1" xfId="0" applyNumberFormat="1" applyFont="1" applyBorder="1" applyAlignment="1">
      <alignment horizontal="center"/>
    </xf>
    <xf numFmtId="3" fontId="54" fillId="3" borderId="0" xfId="0" applyNumberFormat="1" applyFont="1" applyFill="1" applyAlignment="1">
      <alignment horizontal="center"/>
    </xf>
    <xf numFmtId="0" fontId="51" fillId="3" borderId="3" xfId="0" applyFont="1" applyFill="1" applyBorder="1" applyAlignment="1">
      <alignment horizontal="center"/>
    </xf>
    <xf numFmtId="0" fontId="48" fillId="3" borderId="4" xfId="0" applyFont="1" applyFill="1" applyBorder="1" applyAlignment="1">
      <alignment horizontal="center"/>
    </xf>
    <xf numFmtId="1" fontId="31" fillId="2" borderId="0" xfId="0" applyNumberFormat="1" applyFont="1" applyFill="1" applyAlignment="1">
      <alignment horizontal="left" vertical="center"/>
    </xf>
    <xf numFmtId="1" fontId="8" fillId="3" borderId="0" xfId="0" applyNumberFormat="1" applyFont="1" applyFill="1" applyAlignment="1">
      <alignment horizontal="left" vertical="center" wrapText="1"/>
    </xf>
    <xf numFmtId="0" fontId="8" fillId="8" borderId="0" xfId="0" applyFont="1" applyFill="1"/>
    <xf numFmtId="0" fontId="56" fillId="8" borderId="0" xfId="0" applyFont="1" applyFill="1" applyAlignment="1">
      <alignment vertical="center"/>
    </xf>
    <xf numFmtId="1" fontId="10" fillId="3" borderId="0" xfId="0" applyNumberFormat="1" applyFont="1" applyFill="1" applyAlignment="1">
      <alignment horizontal="center"/>
    </xf>
    <xf numFmtId="0" fontId="2" fillId="0" borderId="1" xfId="0" applyFont="1" applyBorder="1" applyAlignment="1">
      <alignment horizontal="left"/>
    </xf>
    <xf numFmtId="3" fontId="46" fillId="3" borderId="1" xfId="0" applyNumberFormat="1" applyFont="1" applyFill="1" applyBorder="1" applyAlignment="1">
      <alignment horizontal="center" vertical="center"/>
    </xf>
    <xf numFmtId="0" fontId="14" fillId="0" borderId="0" xfId="0" applyFont="1" applyAlignment="1">
      <alignment horizontal="left" vertical="center"/>
    </xf>
    <xf numFmtId="3" fontId="46" fillId="0" borderId="1" xfId="0" applyNumberFormat="1" applyFont="1" applyBorder="1" applyAlignment="1">
      <alignment horizontal="center" vertical="center"/>
    </xf>
    <xf numFmtId="3" fontId="8"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0" fontId="14" fillId="0" borderId="0" xfId="0" applyFont="1" applyAlignment="1">
      <alignment horizontal="left" vertical="center" indent="1"/>
    </xf>
    <xf numFmtId="2" fontId="46" fillId="3" borderId="1" xfId="0" applyNumberFormat="1" applyFont="1" applyFill="1" applyBorder="1" applyAlignment="1">
      <alignment horizontal="center" vertical="center"/>
    </xf>
    <xf numFmtId="2" fontId="8" fillId="3" borderId="1" xfId="0" applyNumberFormat="1" applyFont="1" applyFill="1" applyBorder="1" applyAlignment="1">
      <alignment horizontal="center" vertical="center"/>
    </xf>
    <xf numFmtId="4" fontId="46" fillId="3" borderId="1" xfId="0" applyNumberFormat="1" applyFont="1" applyFill="1" applyBorder="1" applyAlignment="1">
      <alignment horizontal="center" vertical="center"/>
    </xf>
    <xf numFmtId="4" fontId="8" fillId="3" borderId="1" xfId="0" applyNumberFormat="1" applyFont="1" applyFill="1" applyBorder="1" applyAlignment="1">
      <alignment horizontal="center" vertical="center"/>
    </xf>
    <xf numFmtId="0" fontId="57" fillId="0" borderId="0" xfId="0" applyFont="1" applyAlignment="1">
      <alignment horizontal="center"/>
    </xf>
    <xf numFmtId="0" fontId="27" fillId="0" borderId="0" xfId="0" applyFont="1" applyAlignment="1">
      <alignment horizontal="center"/>
    </xf>
    <xf numFmtId="2" fontId="27" fillId="0" borderId="0" xfId="0" applyNumberFormat="1" applyFont="1" applyAlignment="1">
      <alignment horizontal="center"/>
    </xf>
    <xf numFmtId="0" fontId="8" fillId="0" borderId="0" xfId="0" applyFont="1" applyAlignment="1">
      <alignment vertical="center"/>
    </xf>
    <xf numFmtId="0" fontId="27" fillId="3" borderId="1" xfId="0" applyFont="1" applyFill="1" applyBorder="1" applyAlignment="1">
      <alignment horizontal="left" indent="1"/>
    </xf>
    <xf numFmtId="164" fontId="27" fillId="3" borderId="1" xfId="0" applyNumberFormat="1" applyFont="1" applyFill="1" applyBorder="1" applyAlignment="1">
      <alignment horizontal="center"/>
    </xf>
    <xf numFmtId="1" fontId="27" fillId="3" borderId="1" xfId="0" applyNumberFormat="1" applyFont="1" applyFill="1" applyBorder="1" applyAlignment="1">
      <alignment horizontal="left"/>
    </xf>
    <xf numFmtId="1" fontId="27" fillId="3" borderId="1" xfId="0" applyNumberFormat="1" applyFont="1" applyFill="1" applyBorder="1"/>
    <xf numFmtId="1" fontId="8" fillId="3" borderId="3" xfId="0" applyNumberFormat="1" applyFont="1" applyFill="1" applyBorder="1" applyAlignment="1">
      <alignment horizontal="left" vertical="center"/>
    </xf>
    <xf numFmtId="0" fontId="8" fillId="3" borderId="3" xfId="0" applyFont="1" applyFill="1" applyBorder="1" applyAlignment="1">
      <alignment horizontal="left" vertical="center"/>
    </xf>
    <xf numFmtId="1" fontId="46" fillId="3" borderId="2" xfId="0" applyNumberFormat="1" applyFont="1" applyFill="1" applyBorder="1" applyAlignment="1">
      <alignment horizontal="center" vertical="center"/>
    </xf>
    <xf numFmtId="1" fontId="8" fillId="3" borderId="2" xfId="0" applyNumberFormat="1" applyFont="1" applyFill="1" applyBorder="1" applyAlignment="1">
      <alignment horizontal="center" vertical="center"/>
    </xf>
    <xf numFmtId="1" fontId="8" fillId="3" borderId="3" xfId="0" applyNumberFormat="1" applyFont="1" applyFill="1" applyBorder="1" applyAlignment="1">
      <alignment horizontal="center" vertical="center"/>
    </xf>
    <xf numFmtId="1" fontId="46" fillId="3" borderId="3" xfId="0" applyNumberFormat="1" applyFont="1" applyFill="1" applyBorder="1" applyAlignment="1">
      <alignment horizontal="center" vertical="center"/>
    </xf>
    <xf numFmtId="3" fontId="46" fillId="3" borderId="3" xfId="0" applyNumberFormat="1" applyFont="1" applyFill="1" applyBorder="1" applyAlignment="1">
      <alignment horizontal="center" vertical="center"/>
    </xf>
    <xf numFmtId="3" fontId="8" fillId="3" borderId="3" xfId="0" applyNumberFormat="1" applyFont="1" applyFill="1" applyBorder="1" applyAlignment="1">
      <alignment horizontal="center" vertical="center"/>
    </xf>
    <xf numFmtId="0" fontId="2" fillId="4" borderId="0" xfId="0" applyFont="1" applyFill="1" applyAlignment="1">
      <alignment horizontal="left" vertical="top" wrapText="1"/>
    </xf>
    <xf numFmtId="0" fontId="5" fillId="11" borderId="0" xfId="0" applyFont="1" applyFill="1" applyAlignment="1">
      <alignment horizontal="left" vertical="center" indent="2"/>
    </xf>
    <xf numFmtId="0" fontId="5" fillId="10" borderId="0" xfId="0" applyFont="1" applyFill="1" applyAlignment="1">
      <alignment horizontal="left" vertical="center" indent="2"/>
    </xf>
    <xf numFmtId="0" fontId="51" fillId="3" borderId="3" xfId="0" applyFont="1" applyFill="1" applyBorder="1" applyAlignment="1">
      <alignment horizontal="center"/>
    </xf>
    <xf numFmtId="0" fontId="48" fillId="3" borderId="4" xfId="0" applyFont="1" applyFill="1" applyBorder="1" applyAlignment="1">
      <alignment horizontal="center"/>
    </xf>
    <xf numFmtId="0" fontId="48" fillId="3" borderId="3" xfId="0" applyFont="1" applyFill="1" applyBorder="1" applyAlignment="1">
      <alignment horizontal="center"/>
    </xf>
    <xf numFmtId="0" fontId="2" fillId="3" borderId="1" xfId="0" applyFont="1" applyFill="1" applyBorder="1" applyAlignment="1">
      <alignment horizontal="left" vertical="center"/>
    </xf>
    <xf numFmtId="0" fontId="2" fillId="3" borderId="0" xfId="0" applyFont="1" applyFill="1" applyAlignment="1">
      <alignment horizontal="left" vertical="center"/>
    </xf>
    <xf numFmtId="0" fontId="33" fillId="3" borderId="3" xfId="0" applyFont="1" applyFill="1" applyBorder="1" applyAlignment="1">
      <alignment horizontal="left" vertical="center"/>
    </xf>
    <xf numFmtId="0" fontId="2" fillId="3" borderId="3" xfId="0" applyFont="1" applyFill="1" applyBorder="1" applyAlignment="1">
      <alignment horizontal="left" vertical="center"/>
    </xf>
    <xf numFmtId="0" fontId="33" fillId="3" borderId="1" xfId="0" applyFont="1" applyFill="1" applyBorder="1" applyAlignment="1">
      <alignment horizontal="left" vertical="center"/>
    </xf>
    <xf numFmtId="0" fontId="33" fillId="3" borderId="0" xfId="0" applyFont="1" applyFill="1" applyAlignment="1">
      <alignment horizontal="left" vertical="center"/>
    </xf>
    <xf numFmtId="1" fontId="10" fillId="2" borderId="3" xfId="0" applyNumberFormat="1" applyFont="1" applyFill="1" applyBorder="1" applyAlignment="1">
      <alignment horizontal="center"/>
    </xf>
    <xf numFmtId="0" fontId="8" fillId="3" borderId="1" xfId="0" applyFont="1" applyFill="1" applyBorder="1" applyAlignment="1">
      <alignment horizontal="center" vertical="center"/>
    </xf>
    <xf numFmtId="0" fontId="8" fillId="3" borderId="0" xfId="0" applyFont="1" applyFill="1" applyAlignment="1">
      <alignment horizontal="center" vertical="center"/>
    </xf>
    <xf numFmtId="1" fontId="8" fillId="3" borderId="1" xfId="0" applyNumberFormat="1" applyFont="1" applyFill="1" applyBorder="1" applyAlignment="1">
      <alignment horizontal="left" vertical="center" wrapText="1"/>
    </xf>
    <xf numFmtId="1" fontId="8" fillId="3" borderId="0" xfId="0" applyNumberFormat="1" applyFont="1" applyFill="1" applyAlignment="1">
      <alignment horizontal="left" vertical="center" wrapText="1"/>
    </xf>
    <xf numFmtId="1" fontId="8" fillId="3" borderId="3" xfId="0" applyNumberFormat="1" applyFont="1" applyFill="1" applyBorder="1" applyAlignment="1">
      <alignment horizontal="left" vertical="center" wrapText="1"/>
    </xf>
    <xf numFmtId="1" fontId="8" fillId="3" borderId="1" xfId="0" applyNumberFormat="1" applyFont="1" applyFill="1" applyBorder="1" applyAlignment="1">
      <alignment horizontal="left" vertical="center"/>
    </xf>
    <xf numFmtId="1" fontId="8" fillId="3" borderId="0" xfId="0" applyNumberFormat="1" applyFont="1" applyFill="1" applyAlignment="1">
      <alignment horizontal="left" vertical="center"/>
    </xf>
    <xf numFmtId="165" fontId="8" fillId="3" borderId="1" xfId="0" applyNumberFormat="1" applyFont="1" applyFill="1" applyBorder="1" applyAlignment="1">
      <alignment horizontal="center" vertical="center"/>
    </xf>
    <xf numFmtId="165" fontId="8" fillId="3" borderId="0" xfId="0" applyNumberFormat="1" applyFont="1" applyFill="1" applyAlignment="1">
      <alignment horizontal="center" vertical="center"/>
    </xf>
    <xf numFmtId="165" fontId="8" fillId="3" borderId="3" xfId="0" applyNumberFormat="1" applyFont="1" applyFill="1" applyBorder="1" applyAlignment="1">
      <alignment horizontal="center" vertical="center"/>
    </xf>
    <xf numFmtId="14" fontId="8" fillId="3" borderId="1" xfId="0" applyNumberFormat="1" applyFont="1" applyFill="1" applyBorder="1" applyAlignment="1">
      <alignment horizontal="center" vertical="center"/>
    </xf>
    <xf numFmtId="14" fontId="8" fillId="3" borderId="0" xfId="0" applyNumberFormat="1" applyFont="1" applyFill="1" applyAlignment="1">
      <alignment horizontal="center" vertical="center"/>
    </xf>
    <xf numFmtId="14" fontId="8" fillId="3" borderId="3" xfId="0" applyNumberFormat="1" applyFont="1" applyFill="1" applyBorder="1" applyAlignment="1">
      <alignment horizontal="center" vertical="center"/>
    </xf>
    <xf numFmtId="1" fontId="10" fillId="2" borderId="2" xfId="0" applyNumberFormat="1" applyFont="1" applyFill="1" applyBorder="1" applyAlignment="1">
      <alignment horizontal="center"/>
    </xf>
    <xf numFmtId="2" fontId="8" fillId="3" borderId="2" xfId="0" applyNumberFormat="1" applyFont="1" applyFill="1" applyBorder="1" applyAlignment="1">
      <alignment horizontal="center"/>
    </xf>
    <xf numFmtId="14" fontId="8" fillId="3" borderId="1" xfId="0" quotePrefix="1" applyNumberFormat="1" applyFont="1" applyFill="1" applyBorder="1" applyAlignment="1">
      <alignment horizontal="center" vertical="center"/>
    </xf>
    <xf numFmtId="14" fontId="8" fillId="3" borderId="0" xfId="0" quotePrefix="1" applyNumberFormat="1" applyFont="1" applyFill="1" applyAlignment="1">
      <alignment horizontal="center" vertical="center"/>
    </xf>
    <xf numFmtId="14" fontId="8" fillId="3" borderId="3" xfId="0" quotePrefix="1" applyNumberFormat="1" applyFont="1" applyFill="1" applyBorder="1" applyAlignment="1">
      <alignment horizontal="center" vertical="center"/>
    </xf>
    <xf numFmtId="165" fontId="8" fillId="3" borderId="1" xfId="0" quotePrefix="1" applyNumberFormat="1" applyFont="1" applyFill="1" applyBorder="1" applyAlignment="1">
      <alignment horizontal="center" vertical="center"/>
    </xf>
    <xf numFmtId="165" fontId="8" fillId="3" borderId="0" xfId="0" quotePrefix="1" applyNumberFormat="1" applyFont="1" applyFill="1" applyAlignment="1">
      <alignment horizontal="center" vertical="center"/>
    </xf>
    <xf numFmtId="165" fontId="8" fillId="3" borderId="3" xfId="0" quotePrefix="1" applyNumberFormat="1" applyFont="1" applyFill="1" applyBorder="1" applyAlignment="1">
      <alignment horizontal="center" vertical="center"/>
    </xf>
    <xf numFmtId="1" fontId="8" fillId="3" borderId="3" xfId="0" applyNumberFormat="1" applyFont="1" applyFill="1" applyBorder="1" applyAlignment="1">
      <alignment horizontal="left" vertical="center"/>
    </xf>
    <xf numFmtId="1" fontId="47" fillId="2" borderId="2" xfId="0" applyNumberFormat="1" applyFont="1" applyFill="1" applyBorder="1" applyAlignment="1">
      <alignment horizontal="center"/>
    </xf>
    <xf numFmtId="0" fontId="51" fillId="3" borderId="5" xfId="0" applyFont="1" applyFill="1" applyBorder="1" applyAlignment="1">
      <alignment horizontal="center"/>
    </xf>
    <xf numFmtId="0" fontId="5" fillId="13" borderId="0" xfId="0" applyFont="1" applyFill="1" applyAlignment="1">
      <alignment horizontal="left" vertical="center" indent="2"/>
    </xf>
  </cellXfs>
  <cellStyles count="602">
    <cellStyle name="Hyperlink 3" xfId="13" xr:uid="{9D5D5E56-5496-41DB-9055-E0255B28033B}"/>
    <cellStyle name="Hyperlink 4" xfId="12" xr:uid="{F88019FD-C37D-4857-968E-B63A0EAE4755}"/>
    <cellStyle name="Komma 2" xfId="8" xr:uid="{7CCC8EBE-02FC-4B49-9864-6C5E69AC6A06}"/>
    <cellStyle name="Link" xfId="3" builtinId="8" customBuiltin="1"/>
    <cellStyle name="Link 2" xfId="6" xr:uid="{CD998B80-E095-48C3-A5AC-6BDDFB600B6F}"/>
    <cellStyle name="Link 3" xfId="10" xr:uid="{021B84C2-27F1-40C4-BCF4-80546BC57DA9}"/>
    <cellStyle name="Prozent 2" xfId="5" xr:uid="{0D16711C-FE14-4451-AAD1-BFFDFC209A70}"/>
    <cellStyle name="Standard" xfId="0" builtinId="0"/>
    <cellStyle name="Standard 2" xfId="2" xr:uid="{DD90DE3C-C154-6641-8581-480CD3F46A67}"/>
    <cellStyle name="Standard 2 2" xfId="9" xr:uid="{1155D0FC-2543-4CBD-A5D8-CCF9CD53AB7F}"/>
    <cellStyle name="Standard 2 3" xfId="322" xr:uid="{566297E7-1DE0-48AF-AA67-4B70C3A88409}"/>
    <cellStyle name="Standard 3" xfId="1" xr:uid="{5DDEC641-9CB4-934A-BE8D-E659C7614036}"/>
    <cellStyle name="Standard 4" xfId="4" xr:uid="{7E855690-CC88-495F-BEE7-DC174F8DD90F}"/>
    <cellStyle name="Standard 4 2 2" xfId="11" xr:uid="{793A61B0-A3E1-4E89-AF14-94569811F331}"/>
    <cellStyle name="style1530863086284" xfId="14" xr:uid="{831F716C-4473-4D90-906E-17BD92CBCE8D}"/>
    <cellStyle name="style1530863086393" xfId="15" xr:uid="{FCB4B365-B3F7-4E20-9EA5-6B9938391E53}"/>
    <cellStyle name="style1612520250723" xfId="16" xr:uid="{D73E08CC-B886-485F-BD03-2235F1F3FC67}"/>
    <cellStyle name="style1612520250796" xfId="17" xr:uid="{37289635-F801-442C-961F-8D835BFD315E}"/>
    <cellStyle name="style1612520250890" xfId="18" xr:uid="{68FCF5A0-B3E1-45EA-924D-7378A0AAA763}"/>
    <cellStyle name="style1612520250962" xfId="19" xr:uid="{7336A5A4-E6BF-4F25-872D-3C3DE0C334FC}"/>
    <cellStyle name="style1612520251034" xfId="20" xr:uid="{147B465A-ABB4-4E53-A3A3-76542384C1ED}"/>
    <cellStyle name="style1612520251106" xfId="21" xr:uid="{079C8703-DF26-4A0C-B8A2-95CB61FCFD73}"/>
    <cellStyle name="style1612520251178" xfId="22" xr:uid="{3FAC6349-761A-4B8D-8413-382C9A552883}"/>
    <cellStyle name="style1612520251272" xfId="23" xr:uid="{F3D37CFB-7F44-4805-9D9A-D08AD9ACF2BB}"/>
    <cellStyle name="style1612520251343" xfId="24" xr:uid="{F4F3CEAA-E4EC-47C9-9A10-642E82AD5509}"/>
    <cellStyle name="style1612520251415" xfId="25" xr:uid="{606235C0-379E-44CF-9B86-29038A269794}"/>
    <cellStyle name="style1612520251488" xfId="26" xr:uid="{CB4FCDEA-9280-4109-9115-01531EA17A98}"/>
    <cellStyle name="style1612522625633" xfId="122" xr:uid="{4D9FB9D8-B404-4CA6-9AFB-26E0C8C7C3BB}"/>
    <cellStyle name="style1612522625713" xfId="125" xr:uid="{6976E7EA-8030-4057-BC10-524F46BA866D}"/>
    <cellStyle name="style1612522625794" xfId="128" xr:uid="{DAC50B78-F1B1-45C5-84D5-5AE6810A90B3}"/>
    <cellStyle name="style1612522625871" xfId="123" xr:uid="{4DA10B09-EF11-4A1F-BB8E-54E6EA330229}"/>
    <cellStyle name="style1612522625930" xfId="124" xr:uid="{D04A5083-9CF4-4B06-885B-3BAF47E8DDA3}"/>
    <cellStyle name="style1612522625991" xfId="126" xr:uid="{0A211E98-D6E9-4DBD-A1C0-901664B1F640}"/>
    <cellStyle name="style1612522626066" xfId="127" xr:uid="{2E48934E-B4E9-4742-BCD9-0BF263C10820}"/>
    <cellStyle name="style1612522626147" xfId="129" xr:uid="{E67FD673-745E-4ECA-ABEB-41EF126D1B85}"/>
    <cellStyle name="style1612522626209" xfId="130" xr:uid="{CDFD6328-850D-4BFE-9BAC-7683CD4EB42A}"/>
    <cellStyle name="style1612524629470" xfId="146" xr:uid="{A32E25C0-E907-4DC5-A5F8-C3670045FB2F}"/>
    <cellStyle name="style1612524629542" xfId="149" xr:uid="{34C74638-E2F4-49BD-8647-FD9C2CAE570D}"/>
    <cellStyle name="style1612524629614" xfId="152" xr:uid="{497B1B38-90EF-4CC7-B753-389350E69FA7}"/>
    <cellStyle name="style1612524629677" xfId="147" xr:uid="{80967774-004A-4AC7-A1F2-7C5F5B5FB4B2}"/>
    <cellStyle name="style1612524629732" xfId="148" xr:uid="{D8D02A1C-B069-46F7-BE3A-15C8FEAB5D66}"/>
    <cellStyle name="style1612524629788" xfId="150" xr:uid="{D52E349F-51AA-4DAD-A034-B7F1264D43B2}"/>
    <cellStyle name="style1612524629851" xfId="151" xr:uid="{AD4DC3A4-D075-47D3-A33F-A537116FA8CD}"/>
    <cellStyle name="style1612524629915" xfId="153" xr:uid="{0FD10346-37F5-4BAB-B904-84CA329D3927}"/>
    <cellStyle name="style1612524629973" xfId="154" xr:uid="{99AD97D9-F933-4957-A93A-DA077328CA69}"/>
    <cellStyle name="style1612526602893" xfId="140" xr:uid="{04B223CC-588E-4E14-8625-DCF1CCF45592}"/>
    <cellStyle name="style1612526602955" xfId="143" xr:uid="{A098BDB3-971C-44AB-B10D-F6B98347CF70}"/>
    <cellStyle name="style1612526603020" xfId="141" xr:uid="{2DA07720-50E7-40A7-BD7B-16235BA41A6E}"/>
    <cellStyle name="style1612526603081" xfId="142" xr:uid="{332F6AE4-E863-4698-AC77-33FB56A92B35}"/>
    <cellStyle name="style1612526603144" xfId="144" xr:uid="{CC7F9942-86CE-47A5-8DE6-BC5B93E4BC83}"/>
    <cellStyle name="style1612526603205" xfId="145" xr:uid="{5DC126E9-B45C-406E-810D-612907E14CE7}"/>
    <cellStyle name="style1612526603265" xfId="131" xr:uid="{35F6E081-85B5-416F-ABBA-9E6B682499B6}"/>
    <cellStyle name="style1612526603326" xfId="133" xr:uid="{56CD583F-ECA0-4618-8210-93EFD0D0BC5C}"/>
    <cellStyle name="style1612526603389" xfId="137" xr:uid="{73F92325-0FFC-41DA-915C-A7661714B936}"/>
    <cellStyle name="style1612526603451" xfId="134" xr:uid="{99A29768-0BAD-4B7E-9EF8-F824AADA08AE}"/>
    <cellStyle name="style1612526603504" xfId="132" xr:uid="{BD5E3AF8-DFC8-4469-91E1-0C11C8F2296B}"/>
    <cellStyle name="style1612526603558" xfId="135" xr:uid="{E17671D8-08EA-4535-8DD7-688B2B61628C}"/>
    <cellStyle name="style1612526603620" xfId="136" xr:uid="{B3058C87-51A0-46BC-8032-A160EBC21EE1}"/>
    <cellStyle name="style1612526603684" xfId="138" xr:uid="{B7260D76-6598-4134-A2CE-BCBCC91AC356}"/>
    <cellStyle name="style1612526603738" xfId="139" xr:uid="{1E7C62F0-B2D1-459B-8ED7-6DFE80E28763}"/>
    <cellStyle name="style1612526629411" xfId="44" xr:uid="{F1D421C8-DC14-46D6-8BC6-A8E29B7965A3}"/>
    <cellStyle name="style1612526629464" xfId="45" xr:uid="{34CFE6F5-16CF-4942-A1D5-F06F6232FB55}"/>
    <cellStyle name="style1612526629517" xfId="46" xr:uid="{BE275DA2-AB37-4031-8988-AFCDA846B839}"/>
    <cellStyle name="style1612526629574" xfId="47" xr:uid="{1F567C8C-FCA3-44D4-B407-6FECE38F6471}"/>
    <cellStyle name="style1612526629627" xfId="48" xr:uid="{1D504C70-EF27-4610-82BE-98443AA9C9D8}"/>
    <cellStyle name="style1612526629680" xfId="49" xr:uid="{960536F7-B722-4763-88ED-A75BA3A04F6A}"/>
    <cellStyle name="style1612526629748" xfId="50" xr:uid="{DACB3E39-1C7F-47C5-8692-036DD1688F39}"/>
    <cellStyle name="style1612526629801" xfId="51" xr:uid="{3269F6C3-8681-4654-B953-3946126F0672}"/>
    <cellStyle name="style1612526629855" xfId="52" xr:uid="{BE001E12-7DF8-422D-9942-7F075C526651}"/>
    <cellStyle name="style1612526629919" xfId="53" xr:uid="{8B7A306C-CE8C-45D8-A41D-82134749AA88}"/>
    <cellStyle name="style1612526629972" xfId="54" xr:uid="{4CDFBCB3-22EB-44F8-BF0D-EF3CBAC8EBC7}"/>
    <cellStyle name="style1612526630026" xfId="55" xr:uid="{AD68D9E1-639D-4F84-A15F-566F99923876}"/>
    <cellStyle name="style1612526630080" xfId="56" xr:uid="{20767BE3-03A8-48FB-941F-92036B166972}"/>
    <cellStyle name="style1612526630134" xfId="57" xr:uid="{D19424A8-BB58-4AE6-9A50-0A1C04624938}"/>
    <cellStyle name="style1612526651693" xfId="71" xr:uid="{8DD176B8-A334-45BA-B440-0783AA11C673}"/>
    <cellStyle name="style1612526651762" xfId="72" xr:uid="{B2521119-36C3-492B-86B5-9492DBEDA041}"/>
    <cellStyle name="style1612526651838" xfId="73" xr:uid="{EA4A39C6-F4F9-4FEB-91A9-DE26E6B3A310}"/>
    <cellStyle name="style1612526651908" xfId="58" xr:uid="{7BB26920-36C9-4F2E-BD38-689949520B68}"/>
    <cellStyle name="style1612526651967" xfId="59" xr:uid="{730BA99C-4842-445F-AC36-2F33E81A336D}"/>
    <cellStyle name="style1612526652026" xfId="60" xr:uid="{149B36E6-1BC6-4EDD-840F-765D645805A6}"/>
    <cellStyle name="style1612526652083" xfId="61" xr:uid="{7C1157AA-1C68-4B46-8710-285E0AA7D071}"/>
    <cellStyle name="style1612526652136" xfId="62" xr:uid="{79EC28F6-75C0-442D-B6A5-F715F0B59B2C}"/>
    <cellStyle name="style1612526652203" xfId="63" xr:uid="{1C74E719-6C57-49F4-82AF-B587B44706A3}"/>
    <cellStyle name="style1612526652272" xfId="64" xr:uid="{AE64CB28-8E35-406F-9A50-284AB4F8E4B4}"/>
    <cellStyle name="style1612526652344" xfId="65" xr:uid="{41F34A5F-F501-46A7-BFCD-B5175DB43929}"/>
    <cellStyle name="style1612526652398" xfId="66" xr:uid="{55C80DB4-7629-40AD-8DA8-6BE3B4E59FB9}"/>
    <cellStyle name="style1612526652500" xfId="67" xr:uid="{892E8CF9-2BDB-430F-BA77-AC4F453BABFD}"/>
    <cellStyle name="style1612526652552" xfId="68" xr:uid="{201D2CB9-0662-49FD-89A4-7A9AAA7D3773}"/>
    <cellStyle name="style1612526652604" xfId="69" xr:uid="{87E063F7-357D-4569-8FBB-9D218D998D2C}"/>
    <cellStyle name="style1612526652659" xfId="70" xr:uid="{89D67A3C-236E-48E6-B22D-9962191235C1}"/>
    <cellStyle name="style1612528464711" xfId="74" xr:uid="{017BE068-093A-4CB8-926D-D7D98DC08CCA}"/>
    <cellStyle name="style1612528464784" xfId="79" xr:uid="{774C4E8B-D7F0-4A70-AE7D-5D7B8BB7F000}"/>
    <cellStyle name="style1612528464861" xfId="86" xr:uid="{50F8634E-69A9-4AE2-B1EC-6F92E707CB4D}"/>
    <cellStyle name="style1612528464932" xfId="75" xr:uid="{D86F5D1B-8C2C-468B-9FB8-F267444C2EEC}"/>
    <cellStyle name="style1612528465007" xfId="76" xr:uid="{7BC97A72-9EDA-4B95-8202-8D5EEC0A7D5F}"/>
    <cellStyle name="style1612528465080" xfId="77" xr:uid="{0794EA52-C528-4BC8-ACA9-D4EAEC0A3616}"/>
    <cellStyle name="style1612528465139" xfId="78" xr:uid="{E69167C8-9E25-4335-ADEE-1360AB206ADC}"/>
    <cellStyle name="style1612528465204" xfId="80" xr:uid="{304DA060-9E6A-4F15-B74E-30C974669692}"/>
    <cellStyle name="style1612528465267" xfId="81" xr:uid="{29C7CDBB-2B4A-437E-9F9A-61B550343C0F}"/>
    <cellStyle name="style1612528465326" xfId="82" xr:uid="{821C74EA-CB79-4202-9E13-51260811C4F1}"/>
    <cellStyle name="style1612528465392" xfId="83" xr:uid="{C9E49785-8D0C-43E6-A2F2-6153CBBAB96D}"/>
    <cellStyle name="style1612528465458" xfId="84" xr:uid="{A72F7EE4-D0C2-48E9-85A9-2C493D7712C3}"/>
    <cellStyle name="style1612528465517" xfId="85" xr:uid="{EF134850-CBD7-434C-B0F4-874B7D15A430}"/>
    <cellStyle name="style1612528465635" xfId="87" xr:uid="{9A6494A5-9B17-4E2E-B803-65E721D20183}"/>
    <cellStyle name="style1612528465693" xfId="88" xr:uid="{38F0E9A4-10D2-482C-A45F-DD6F013419F1}"/>
    <cellStyle name="style1612528465751" xfId="89" xr:uid="{6F08D86B-A5CA-445A-AD7B-847A1A1FD1D8}"/>
    <cellStyle name="style1612528465805" xfId="90" xr:uid="{78F129E7-AAF1-471A-9F58-81B0DC89EECC}"/>
    <cellStyle name="style1612528512661" xfId="91" xr:uid="{7498F6DE-320C-44AA-BB56-9CB06BD88941}"/>
    <cellStyle name="style1612528512855" xfId="94" xr:uid="{01365AA6-31D7-4146-B1F2-B5939525CB30}"/>
    <cellStyle name="style1612528513083" xfId="97" xr:uid="{9050E7BA-C4A3-4039-9CB3-1A328A1EDF7A}"/>
    <cellStyle name="style1612528513153" xfId="92" xr:uid="{28329D75-E134-487F-A9CE-758895AC1385}"/>
    <cellStyle name="style1612528513210" xfId="93" xr:uid="{A4A6664F-1A30-45EE-96BA-D9BF107907D7}"/>
    <cellStyle name="style1612528513266" xfId="95" xr:uid="{59D0DE08-119A-4620-B56D-88FAC47A0FBB}"/>
    <cellStyle name="style1612528513319" xfId="96" xr:uid="{E3627C65-B4DD-4890-9193-6CDC642BC349}"/>
    <cellStyle name="style1612528513384" xfId="98" xr:uid="{57F4F7E1-D628-4ADF-B387-28C347C3A2C2}"/>
    <cellStyle name="style1612528513437" xfId="99" xr:uid="{67FDAAA6-DC21-4BFA-89DC-E9D89E694445}"/>
    <cellStyle name="style1612528543536" xfId="100" xr:uid="{BCB11F67-6903-4901-88E3-4ED500E845B1}"/>
    <cellStyle name="style1612528543593" xfId="101" xr:uid="{2163B8AF-CC80-47EF-A1B1-1B34DE82A1B6}"/>
    <cellStyle name="style1612528543664" xfId="102" xr:uid="{8A569572-3AAE-4527-A1BD-961886EC5D08}"/>
    <cellStyle name="style1612528543718" xfId="103" xr:uid="{D71DF0C5-47EE-42E8-9837-2B1D9DA5CE15}"/>
    <cellStyle name="style1612528543774" xfId="104" xr:uid="{B6846A23-B76D-4D29-AA88-AB69B1B80AA6}"/>
    <cellStyle name="style1612528543829" xfId="105" xr:uid="{80F10AC4-E1AB-41BD-8840-077E2B3340E9}"/>
    <cellStyle name="style1612528543883" xfId="106" xr:uid="{FA01A847-C134-4E9A-9EFF-BEFCC8C3C4D0}"/>
    <cellStyle name="style1612528543951" xfId="107" xr:uid="{56BCC763-7480-4245-A8AC-7B11D66C973E}"/>
    <cellStyle name="style1612528544003" xfId="108" xr:uid="{103BD154-2EB1-4424-A454-36B3A2F97B7E}"/>
    <cellStyle name="style1612528544056" xfId="109" xr:uid="{0783F0CA-B4F1-4645-BD62-980F476045D6}"/>
    <cellStyle name="style1612528544110" xfId="110" xr:uid="{8ED4EE48-5CC3-4551-A815-553F5E78DCF4}"/>
    <cellStyle name="style1612528564121" xfId="111" xr:uid="{5B970817-8769-4225-9077-C102FC71D3C6}"/>
    <cellStyle name="style1612528564176" xfId="112" xr:uid="{140806F5-0E64-4377-BDF8-E050E179997B}"/>
    <cellStyle name="style1612528564245" xfId="113" xr:uid="{603ACB9B-E1B5-4A51-AC87-DBD722929A49}"/>
    <cellStyle name="style1612528564300" xfId="114" xr:uid="{7D61E343-1BF7-496E-AD72-D318DA8438D8}"/>
    <cellStyle name="style1612528564354" xfId="115" xr:uid="{B92983AB-0C29-4FFE-A32E-0B9BABFB6E6D}"/>
    <cellStyle name="style1612528564409" xfId="116" xr:uid="{DF991047-1655-4CB2-B99C-926AD0D6ABD4}"/>
    <cellStyle name="style1612528564464" xfId="117" xr:uid="{C2EAC958-5E26-410E-A0E6-893E020F238C}"/>
    <cellStyle name="style1612528564536" xfId="118" xr:uid="{6F762B56-D554-46FD-BE32-29FED9CDAAEC}"/>
    <cellStyle name="style1612528564594" xfId="119" xr:uid="{4A588188-393F-40EB-B6B2-7A7328B564B2}"/>
    <cellStyle name="style1612528564648" xfId="120" xr:uid="{ABD68CD2-BE6C-403F-AE67-A868CD853910}"/>
    <cellStyle name="style1612528564703" xfId="121" xr:uid="{4C3E3AF4-D850-40A3-864E-D393F810B22A}"/>
    <cellStyle name="style1612530438560" xfId="27" xr:uid="{A51AB0EF-0ECA-48FC-9B58-6D005F00D6FB}"/>
    <cellStyle name="style1612530438624" xfId="28" xr:uid="{A3132758-2701-4759-ACBC-B1AF6694B704}"/>
    <cellStyle name="style1612530438703" xfId="29" xr:uid="{E3034B60-61A8-47A3-83E7-944D0CE62CDB}"/>
    <cellStyle name="style1612530438769" xfId="30" xr:uid="{7C910C2C-59AF-4BE7-90A4-1B0136534A51}"/>
    <cellStyle name="style1612530438831" xfId="31" xr:uid="{4DDBDE8C-617A-4F3B-A320-832819363BA4}"/>
    <cellStyle name="style1612530438894" xfId="32" xr:uid="{CE5A8C53-CB77-4B9C-955A-95BFA251BFBD}"/>
    <cellStyle name="style1612530438959" xfId="33" xr:uid="{4A169E1C-0A31-49A1-A0E7-F8F5E7FE774C}"/>
    <cellStyle name="style1612530439039" xfId="34" xr:uid="{E8F7E9E1-EA1F-4B56-9EA7-07BC73DF6EFD}"/>
    <cellStyle name="style1612530439100" xfId="35" xr:uid="{3C65D50F-E3D5-4923-87B2-0D66FDBB6AA6}"/>
    <cellStyle name="style1612530439166" xfId="36" xr:uid="{03FDFE7F-39EC-470D-BB00-3DD83B1470C7}"/>
    <cellStyle name="style1612530439348" xfId="37" xr:uid="{FE99EF06-2027-40DD-8FDE-C331C2115D0F}"/>
    <cellStyle name="style1612530439447" xfId="38" xr:uid="{A497E34C-3612-4F4F-AA65-EC92E40658A3}"/>
    <cellStyle name="style1612530439515" xfId="39" xr:uid="{43F276CF-0296-4928-8259-5F8B04447D57}"/>
    <cellStyle name="style1612530439603" xfId="40" xr:uid="{7ED054AC-BA4F-4EB7-81FE-D1792FA6455C}"/>
    <cellStyle name="style1612530439670" xfId="41" xr:uid="{39858826-7062-4E53-B615-4A9B2AC46451}"/>
    <cellStyle name="style1612530439738" xfId="42" xr:uid="{53C5BFE1-ACC3-404A-95BD-46D1CAC666F9}"/>
    <cellStyle name="style1612530439807" xfId="43" xr:uid="{15A71898-583B-4298-A980-AADE4C008B8D}"/>
    <cellStyle name="style1613128140960" xfId="155" xr:uid="{ED162F00-75B9-4451-B621-44D9D25ACEA9}"/>
    <cellStyle name="style1613128140997" xfId="156" xr:uid="{A6E5C131-FDBA-412E-BDA6-925B1D5C056C}"/>
    <cellStyle name="style1613128141050" xfId="157" xr:uid="{6636BAEE-5DF5-4AB3-B46D-A9CB842B610F}"/>
    <cellStyle name="style1613128141094" xfId="159" xr:uid="{06009502-D5E4-4839-98E0-5BE2D6E2CD76}"/>
    <cellStyle name="style1613128141145" xfId="158" xr:uid="{63BE3B71-B749-4EDF-A511-50DDF2209E7E}"/>
    <cellStyle name="style1614582632061" xfId="160" xr:uid="{346F79F3-8E6A-44FC-8AE3-DB0231B77D21}"/>
    <cellStyle name="style1614582632092" xfId="161" xr:uid="{1A300F3F-E69D-4044-AD02-6146156D7B39}"/>
    <cellStyle name="style1614582632155" xfId="162" xr:uid="{6FA694FA-747F-43DE-925F-07AE54F332AF}"/>
    <cellStyle name="style1614582632202" xfId="163" xr:uid="{B9650DF0-A93A-4F6F-B1FE-654D6A62A617}"/>
    <cellStyle name="style1614582632233" xfId="164" xr:uid="{AAFCBCE8-99ED-4EF8-8D54-A65E6901C5D2}"/>
    <cellStyle name="style1614582632280" xfId="165" xr:uid="{0EE19ED9-962F-4B57-A600-F3566933B6BF}"/>
    <cellStyle name="style1614582632327" xfId="166" xr:uid="{4899419F-A1B4-40A7-B554-C66CC30545C4}"/>
    <cellStyle name="style1614582632373" xfId="167" xr:uid="{E4EE4A89-4D85-4ED5-A1A0-170300D2818F}"/>
    <cellStyle name="style1614582632420" xfId="168" xr:uid="{BD2059B1-FAF3-408C-A803-1B116F8E2C1D}"/>
    <cellStyle name="style1614582632467" xfId="169" xr:uid="{64D408BE-0573-438E-9537-6C868A968EC2}"/>
    <cellStyle name="style1614582632514" xfId="170" xr:uid="{BDE1FA24-F005-44DC-AEF6-0837010B62D6}"/>
    <cellStyle name="style1614582632561" xfId="171" xr:uid="{E2EDA990-5822-449A-BB2E-2DBD9EB06260}"/>
    <cellStyle name="style1614582632608" xfId="172" xr:uid="{A1071A51-224C-4B49-9A9A-94DF60C47B18}"/>
    <cellStyle name="style1614582632655" xfId="173" xr:uid="{0CE0D7D6-99C5-4CE5-A322-6138AED90C59}"/>
    <cellStyle name="style1614582632702" xfId="174" xr:uid="{7A656F22-1D1D-485B-B437-E1C9B4C263FB}"/>
    <cellStyle name="style1614582632748" xfId="175" xr:uid="{4C3090EC-63CF-4901-9762-ABBE5AF524DE}"/>
    <cellStyle name="style1614582632795" xfId="176" xr:uid="{54362878-F9FC-4A6F-832E-E3F0111D6D83}"/>
    <cellStyle name="style1614582632842" xfId="177" xr:uid="{43B4E329-1D1D-476D-B3D6-5337993DCE28}"/>
    <cellStyle name="style1614582958139" xfId="178" xr:uid="{D2A5BBEB-E412-420F-8097-1917DD6A5E78}"/>
    <cellStyle name="style1614582958186" xfId="179" xr:uid="{AC2897E9-EFB9-4C09-A802-EF4C00AD2712}"/>
    <cellStyle name="style1614582958233" xfId="180" xr:uid="{6FFB9C5C-CDCE-4E49-B597-E9567D004632}"/>
    <cellStyle name="style1614582958280" xfId="181" xr:uid="{6BB4AA0D-E0AA-4F18-BA55-1717FB9E0AED}"/>
    <cellStyle name="style1614582958327" xfId="182" xr:uid="{830082A2-071C-4549-B979-02C3F52D630D}"/>
    <cellStyle name="style1614582958358" xfId="183" xr:uid="{2095EE37-A76E-440C-850E-7F392878A32C}"/>
    <cellStyle name="style1614582958405" xfId="184" xr:uid="{14C6FA0D-047E-4527-B2F3-D3ABA90C9EA5}"/>
    <cellStyle name="style1614582958468" xfId="185" xr:uid="{EB49A979-2335-4A09-8B50-FCBFE42C4324}"/>
    <cellStyle name="style1614582958514" xfId="186" xr:uid="{00E13EF8-5E07-4FF6-B2C6-9C1A9A0316AB}"/>
    <cellStyle name="style1614582958561" xfId="187" xr:uid="{24897173-1C7D-4A20-B3F2-40EBC8555184}"/>
    <cellStyle name="style1614584631430" xfId="285" xr:uid="{ECC4F6BB-E9AC-49E8-874B-A052892460ED}"/>
    <cellStyle name="style1614584631477" xfId="288" xr:uid="{AEEF74CA-C2C8-48F0-8E10-DE60EDEA9551}"/>
    <cellStyle name="style1614584631539" xfId="291" xr:uid="{22BF3E1C-445C-4C92-9FC7-D0FB2B717196}"/>
    <cellStyle name="style1614584631602" xfId="286" xr:uid="{ADFCEE64-A3DA-4D2E-8ED3-0D588B503B07}"/>
    <cellStyle name="style1614584631649" xfId="287" xr:uid="{E88530FD-7A77-476C-9DBE-87E0D7E63805}"/>
    <cellStyle name="style1614584631696" xfId="289" xr:uid="{19EDA0CD-88A0-423F-B973-47726DA696C3}"/>
    <cellStyle name="style1614584631758" xfId="290" xr:uid="{B0EE4B69-D1B0-416F-A312-55B1079EDF90}"/>
    <cellStyle name="style1614584631821" xfId="292" xr:uid="{692B1A73-5901-4A6C-AA9C-6C5DB0C848B7}"/>
    <cellStyle name="style1614584631852" xfId="293" xr:uid="{F81B5AC0-5552-494F-B8E1-8D2B99A17C5D}"/>
    <cellStyle name="style1614586305767" xfId="294" xr:uid="{4F55A4D0-16CA-45F1-9807-E9633CE6C517}"/>
    <cellStyle name="style1614586305813" xfId="297" xr:uid="{A322099A-4BA9-45FE-9F04-38297D82E9FF}"/>
    <cellStyle name="style1614586305860" xfId="300" xr:uid="{90E663FD-09F1-4746-AEC1-D7D6EAFD228E}"/>
    <cellStyle name="style1614586305907" xfId="295" xr:uid="{E68F5888-E3A5-4ACB-BD8E-C7EEC53EB9F7}"/>
    <cellStyle name="style1614586305954" xfId="296" xr:uid="{66BAD09F-0042-40D5-B203-58851FCFF11A}"/>
    <cellStyle name="style1614586306001" xfId="298" xr:uid="{BBB80363-A960-492F-8EEB-47EC20A18689}"/>
    <cellStyle name="style1614586306048" xfId="299" xr:uid="{091F4FC9-9CF3-4102-A695-9292866B460B}"/>
    <cellStyle name="style1614586306095" xfId="301" xr:uid="{2183989F-08D6-4C1D-B896-53047FD76A8D}"/>
    <cellStyle name="style1614586306141" xfId="302" xr:uid="{B2FC2FCE-7C65-4B65-A2DC-27A211FF6F6B}"/>
    <cellStyle name="style1614587977329" xfId="303" xr:uid="{D635B90F-C320-46A6-889D-657176F05944}"/>
    <cellStyle name="style1614587977376" xfId="306" xr:uid="{9EE97C6B-28FB-4FC3-AC0E-E91759E9952B}"/>
    <cellStyle name="style1614587977439" xfId="309" xr:uid="{706AD49C-879D-4CE0-B4DF-C57BD3322F80}"/>
    <cellStyle name="style1614587977486" xfId="304" xr:uid="{EE0F008D-9885-47E9-BA1C-995DF6597EB8}"/>
    <cellStyle name="style1614587977533" xfId="305" xr:uid="{7C4CA1D7-5702-457E-ACB7-67D564A8871C}"/>
    <cellStyle name="style1614587977579" xfId="307" xr:uid="{AC5346A4-4C55-40E3-9483-1EEC33EA4E6B}"/>
    <cellStyle name="style1614587977626" xfId="308" xr:uid="{299C1BCA-C0C9-4D93-AD3B-A214027C59D1}"/>
    <cellStyle name="style1614587977673" xfId="310" xr:uid="{CAFFC63A-854C-4432-AC6C-0DED50F864EF}"/>
    <cellStyle name="style1614587977720" xfId="311" xr:uid="{BC31ECB7-B826-474C-AC24-8DFBCE02C628}"/>
    <cellStyle name="style1614588007874" xfId="188" xr:uid="{353794BA-2C3A-4022-8238-9ED4479ABB73}"/>
    <cellStyle name="style1614588007905" xfId="189" xr:uid="{BCF71069-516D-4681-849C-41D31F4DCF02}"/>
    <cellStyle name="style1614588007952" xfId="190" xr:uid="{0AB11362-72FF-48B9-ABD9-A4C4E460742C}"/>
    <cellStyle name="style1614588007999" xfId="191" xr:uid="{5CFB6661-F2F8-4906-8860-69AD978474C1}"/>
    <cellStyle name="style1614588008030" xfId="192" xr:uid="{BEA949B7-97FA-4335-BF64-DB4470748AC4}"/>
    <cellStyle name="style1614588008077" xfId="193" xr:uid="{F0F7FFB3-A654-4650-9111-B43F4A4F8751}"/>
    <cellStyle name="style1614588008139" xfId="194" xr:uid="{27FD653F-02E1-4F22-B71A-C5FCE292E94C}"/>
    <cellStyle name="style1614588008171" xfId="195" xr:uid="{B920096E-6953-4129-A8EA-E9290AB84904}"/>
    <cellStyle name="style1614588008218" xfId="196" xr:uid="{14769968-F474-478F-8AD9-2930C3F7FADA}"/>
    <cellStyle name="style1614588008264" xfId="197" xr:uid="{F791BF50-5C5B-41B1-A914-F3D3CA22BD8B}"/>
    <cellStyle name="style1614588008311" xfId="198" xr:uid="{2C922CDE-C3B2-4742-9047-05352E2D74F0}"/>
    <cellStyle name="style1614588008358" xfId="199" xr:uid="{3CC3D087-F753-4897-8AC1-15E91EBCC9EF}"/>
    <cellStyle name="style1614588008389" xfId="200" xr:uid="{68D1393D-F8B0-4181-BD90-3BDD0287DF31}"/>
    <cellStyle name="style1614588008436" xfId="201" xr:uid="{E350362A-BAAC-4AF2-AC1D-26B5ACC4BB21}"/>
    <cellStyle name="style1614588036983" xfId="202" xr:uid="{15A17545-432B-4108-AAAA-15CA57020CE8}"/>
    <cellStyle name="style1614588037045" xfId="207" xr:uid="{B7C86ECD-9AD5-4E38-B73D-EF2A2410B8ED}"/>
    <cellStyle name="style1614588037108" xfId="213" xr:uid="{3DE06614-CCB7-4A31-A836-C1C8838E5378}"/>
    <cellStyle name="style1614588037155" xfId="203" xr:uid="{FAE85F19-1DBB-4A66-9137-3E9F72017206}"/>
    <cellStyle name="style1614588037201" xfId="204" xr:uid="{BF24ECDE-D1EF-438A-B3B8-A15F6FDFC0B3}"/>
    <cellStyle name="style1614588037248" xfId="205" xr:uid="{65F38909-1A84-4CE9-A3E2-C7E5E2CA8D16}"/>
    <cellStyle name="style1614588037295" xfId="206" xr:uid="{5B43EF25-D259-4A33-927B-574E5FCE2646}"/>
    <cellStyle name="style1614588037342" xfId="208" xr:uid="{2F642D68-F76B-458E-9D07-A6AC5F2F4041}"/>
    <cellStyle name="style1614588037389" xfId="209" xr:uid="{3900E2AE-DA47-49F1-82B3-6870AE7C9CEE}"/>
    <cellStyle name="style1614588037451" xfId="210" xr:uid="{352FD411-22EA-4049-AD49-9B8A2FE55EA8}"/>
    <cellStyle name="style1614588037514" xfId="211" xr:uid="{29910F63-5924-4AEC-8A4B-1C7C16DD40FB}"/>
    <cellStyle name="style1614588037561" xfId="212" xr:uid="{1E601478-E0C0-42FD-9408-E5A86204F102}"/>
    <cellStyle name="style1614588037623" xfId="214" xr:uid="{E37E8765-5CDC-4EC6-81AE-FE7C004D9CBC}"/>
    <cellStyle name="style1614588037670" xfId="215" xr:uid="{8651F78C-7AFB-4ECB-AEA8-3C0E33E2EFA4}"/>
    <cellStyle name="style1614588037717" xfId="216" xr:uid="{F7363948-56B7-448A-BA3D-02AD3D58C8B2}"/>
    <cellStyle name="style1614588037764" xfId="217" xr:uid="{F74A3B48-D269-40F2-ACC2-EFFB5F4B474E}"/>
    <cellStyle name="style1614588037795" xfId="218" xr:uid="{28B5AA89-9B76-4639-9C79-A39A47801D82}"/>
    <cellStyle name="style1614590579373" xfId="219" xr:uid="{D4391EE5-7381-4FCD-9007-09F2A37BBF6C}"/>
    <cellStyle name="style1614590579436" xfId="224" xr:uid="{9AC78DEB-06EE-4F8C-8434-6F3AA692C79C}"/>
    <cellStyle name="style1614590579498" xfId="231" xr:uid="{E1131C23-0D9E-46EA-AF5A-064EA741A57D}"/>
    <cellStyle name="style1614590579545" xfId="220" xr:uid="{97E7AE50-ABC3-490B-A4E6-1A37F527748D}"/>
    <cellStyle name="style1614590579592" xfId="221" xr:uid="{5F8D1754-5483-4B74-936A-8BEC7B8EC268}"/>
    <cellStyle name="style1614590579639" xfId="222" xr:uid="{B6CC56F4-ACB1-489E-9BB8-21F47DFEB759}"/>
    <cellStyle name="style1614590579686" xfId="223" xr:uid="{93BE543D-59F0-40FA-90E2-006AB7314779}"/>
    <cellStyle name="style1614590579717" xfId="225" xr:uid="{F38DBB71-EA21-436A-83AE-9A612DA5A6E2}"/>
    <cellStyle name="style1614590579764" xfId="226" xr:uid="{106D7CF4-F235-4908-AAA9-22EB70DFA601}"/>
    <cellStyle name="style1614590579811" xfId="227" xr:uid="{43C2BB3F-03E3-455D-BB73-024B2C2B1B7D}"/>
    <cellStyle name="style1614590579858" xfId="228" xr:uid="{4267DCFF-1498-4EB1-8242-2CF7EED66718}"/>
    <cellStyle name="style1614590579889" xfId="229" xr:uid="{942BA6A7-5EDB-403C-B61D-FC98AB1E162C}"/>
    <cellStyle name="style1614590579936" xfId="230" xr:uid="{33646B1E-9124-4F79-AD14-FDD537CE720B}"/>
    <cellStyle name="style1614590580014" xfId="232" xr:uid="{CC00FE1A-F851-47A7-9E3F-AC384425FA52}"/>
    <cellStyle name="style1614590580061" xfId="233" xr:uid="{BAD5364A-0486-46E1-8A9E-4A675D126BD9}"/>
    <cellStyle name="style1614590580108" xfId="234" xr:uid="{BAF44AD2-1F35-4A7D-849E-7A7E184416D6}"/>
    <cellStyle name="style1614590580154" xfId="235" xr:uid="{36CDEB8B-B21E-4B98-BC86-CBB003427094}"/>
    <cellStyle name="style1614590667545" xfId="252" xr:uid="{8DB00D07-10BA-49D1-85A6-9536B9575318}"/>
    <cellStyle name="style1614590667576" xfId="253" xr:uid="{D563BE9D-4198-45A0-AC53-F0C9D93AEA1A}"/>
    <cellStyle name="style1614590667640" xfId="254" xr:uid="{17B1413E-CC7C-4A18-8688-189A97A2FF35}"/>
    <cellStyle name="style1614590667687" xfId="255" xr:uid="{02D4EB5A-DA71-4759-BCF9-AADC7B533A91}"/>
    <cellStyle name="style1614590667734" xfId="256" xr:uid="{F5634049-F034-4D76-A91F-D4B53C5C4E71}"/>
    <cellStyle name="style1614590667765" xfId="257" xr:uid="{468A9AB9-2B5B-4F66-93B2-6AA9A90F75D5}"/>
    <cellStyle name="style1614590667812" xfId="258" xr:uid="{BE0A9378-342A-42F8-B49B-83D56C939361}"/>
    <cellStyle name="style1614590667874" xfId="259" xr:uid="{0FCFD549-696B-40E8-BA17-52589DFC74F2}"/>
    <cellStyle name="style1614590667921" xfId="260" xr:uid="{4209124B-03E1-46BC-B4F0-8C894BB40DE0}"/>
    <cellStyle name="style1614590667968" xfId="261" xr:uid="{0C7E26B4-A3B8-4F12-A87B-CA293B330273}"/>
    <cellStyle name="style1614590667999" xfId="262" xr:uid="{FA9F02E4-ECDF-4962-B295-F30FDDFDDCC6}"/>
    <cellStyle name="style1614590668062" xfId="263" xr:uid="{F04061B2-2145-4304-90BF-15871070DD42}"/>
    <cellStyle name="style1614590668108" xfId="264" xr:uid="{8671C592-9599-48B1-A443-078BC33631EB}"/>
    <cellStyle name="style1614590668171" xfId="265" xr:uid="{AFD8E983-6442-488A-AD98-7B526D27E0EE}"/>
    <cellStyle name="style1614590668218" xfId="266" xr:uid="{1FB4AB9A-DF02-43B9-AFEA-A5A7CD30C558}"/>
    <cellStyle name="style1614590668265" xfId="267" xr:uid="{2BF09893-A8A3-4095-B38D-0BE39568636B}"/>
    <cellStyle name="style1614590693044" xfId="268" xr:uid="{FB73CA71-5F38-4BF3-B5B0-95B4ED1FDE95}"/>
    <cellStyle name="style1614590693091" xfId="269" xr:uid="{B7FB127A-0E91-49C5-9F79-DD32B8C9F229}"/>
    <cellStyle name="style1614590693138" xfId="270" xr:uid="{DC2382A0-B0BC-46C7-AA77-FC7CC6B7BFD8}"/>
    <cellStyle name="style1614590693185" xfId="271" xr:uid="{006BF711-F024-4D72-B721-3C1D343E51D1}"/>
    <cellStyle name="style1614590693232" xfId="272" xr:uid="{54636841-8782-4362-8B93-7D91538C7AFD}"/>
    <cellStyle name="style1614590693279" xfId="273" xr:uid="{806F5A51-7D14-4397-A7D5-18F5F8CB3402}"/>
    <cellStyle name="style1614590693310" xfId="274" xr:uid="{1E25A467-7EFE-4C3E-BD12-7114677FCF5C}"/>
    <cellStyle name="style1614590693372" xfId="275" xr:uid="{72F2C4AA-DB81-4515-BD6B-CB48B28E3AC7}"/>
    <cellStyle name="style1614590693419" xfId="276" xr:uid="{32FCF411-4EAD-4765-89F2-92CE6AC489E4}"/>
    <cellStyle name="style1614590693450" xfId="277" xr:uid="{FB2C98C7-5DD2-48A2-87AA-1DEAAE66C078}"/>
    <cellStyle name="style1614590693497" xfId="278" xr:uid="{42D29131-2E1B-4C4E-ACAB-ABF0FFC91299}"/>
    <cellStyle name="style1614590693560" xfId="279" xr:uid="{C4D63304-33CF-45E5-BF60-A80E2C0F62A0}"/>
    <cellStyle name="style1614590693607" xfId="280" xr:uid="{52E91166-C851-4960-9964-EE60226C5F92}"/>
    <cellStyle name="style1614590693653" xfId="281" xr:uid="{FDA9075B-71D4-49AB-A51E-2FC17E537819}"/>
    <cellStyle name="style1614590693700" xfId="282" xr:uid="{9D497C31-36F5-408C-9BFC-07C3BFDE9A13}"/>
    <cellStyle name="style1614590693747" xfId="283" xr:uid="{DE9D7C98-9C6C-4188-A127-9BB7129ABE4F}"/>
    <cellStyle name="style1614590693794" xfId="284" xr:uid="{8A23770F-CA8D-436E-B0F6-4E25D5F79F0D}"/>
    <cellStyle name="style1614611469323" xfId="240" xr:uid="{C34C83B8-5C79-4DDE-858C-367CFB9AFF65}"/>
    <cellStyle name="style1614611469604" xfId="246" xr:uid="{0D6F4105-8E59-42DB-8F3C-76E0ADF7253F}"/>
    <cellStyle name="style1614611469681" xfId="236" xr:uid="{5FC17D03-F027-461A-86B1-0096DCBFDE46}"/>
    <cellStyle name="style1614611469740" xfId="237" xr:uid="{D6049E1E-E25B-45C3-9DB0-87F5AE2BF49E}"/>
    <cellStyle name="style1614611469798" xfId="241" xr:uid="{4F0352BA-80B9-4251-B2C7-E39CFDFF83D2}"/>
    <cellStyle name="style1614611469853" xfId="242" xr:uid="{466C40C7-FE4A-4F5B-AA60-42729667CCF4}"/>
    <cellStyle name="style1614611469944" xfId="247" xr:uid="{557C3B5B-08D5-4D8F-9A30-3F5DC64BBDCB}"/>
    <cellStyle name="style1614611470010" xfId="248" xr:uid="{60C8A951-D09D-4560-B91A-07D6BD7BD595}"/>
    <cellStyle name="style1614611473416" xfId="243" xr:uid="{2D0211E4-D1F7-4009-9A0F-E6667EA0D38B}"/>
    <cellStyle name="style1614611473655" xfId="249" xr:uid="{074793E3-7784-45E6-B1B9-9BAAE51BF6A3}"/>
    <cellStyle name="style1614611473718" xfId="238" xr:uid="{CA455277-D593-4F51-BBA8-4238D0F0E24A}"/>
    <cellStyle name="style1614611473773" xfId="239" xr:uid="{BB394F37-AABE-4DE4-85F9-248A26CDF42C}"/>
    <cellStyle name="style1614611473832" xfId="244" xr:uid="{55A0B2FF-C6B1-41CB-9BCC-1E4709F634E0}"/>
    <cellStyle name="style1614611473889" xfId="245" xr:uid="{27C0AD9D-EBFD-40B6-BC2C-971D9485A0BB}"/>
    <cellStyle name="style1614611473970" xfId="250" xr:uid="{0F32C220-C935-421A-A518-2F36A19FDC3B}"/>
    <cellStyle name="style1614611474023" xfId="251" xr:uid="{11229694-3324-4DAB-882A-20132F4B055E}"/>
    <cellStyle name="style1617271139491" xfId="312" xr:uid="{4F665A89-0CA2-4103-B553-F3FD2B7B043E}"/>
    <cellStyle name="style1617271139538" xfId="313" xr:uid="{B9D1E036-4BF0-4356-8DB4-36CCE8AF63D4}"/>
    <cellStyle name="style1617271139600" xfId="314" xr:uid="{2C377710-322F-4EAA-9705-943B53145F19}"/>
    <cellStyle name="style1617271139647" xfId="315" xr:uid="{DF86B35C-51B2-4C11-8AB6-75F5F7AA87BA}"/>
    <cellStyle name="style1617271139694" xfId="316" xr:uid="{397632B6-A7CA-490D-91D8-ECA837A4AA1F}"/>
    <cellStyle name="style1622549576738" xfId="317" xr:uid="{B897C453-7EBE-4339-BC03-C2967797D1E0}"/>
    <cellStyle name="style1622549576800" xfId="318" xr:uid="{4FD5FD73-15B8-482A-A77B-64AF3343FD04}"/>
    <cellStyle name="style1622549576878" xfId="319" xr:uid="{FF99BBA6-2E51-401E-BC43-C6875FEEEE1F}"/>
    <cellStyle name="style1622549576941" xfId="320" xr:uid="{24AF804E-AF95-47A9-B322-A4648706D007}"/>
    <cellStyle name="style1622549577003" xfId="321" xr:uid="{D08CC2AD-AD05-4452-AFB1-771436933F90}"/>
    <cellStyle name="style1630482471370" xfId="502" xr:uid="{A6C98FB2-944E-4411-8D23-1F039BBC4450}"/>
    <cellStyle name="style1630482471433" xfId="503" xr:uid="{6AF7C046-1F23-462F-A2D1-7E7E13E444A8}"/>
    <cellStyle name="style1630482471511" xfId="504" xr:uid="{7847057D-CA3D-4636-8618-AAF3B3509B74}"/>
    <cellStyle name="style1630482471573" xfId="505" xr:uid="{710B5F2E-1C94-4614-BFB5-BA2023A8631B}"/>
    <cellStyle name="style1630482471636" xfId="506" xr:uid="{BEF186F9-8424-416B-AEE9-1DF3B93AD51E}"/>
    <cellStyle name="style1633076806924" xfId="323" xr:uid="{B484FC47-3049-4588-97C4-9226AAA3AE8C}"/>
    <cellStyle name="style1633076806986" xfId="324" xr:uid="{DA4C811C-5361-4013-B735-5993CE40BF67}"/>
    <cellStyle name="style1633076807080" xfId="325" xr:uid="{685363CD-C448-48D2-8B07-2077281CF9AF}"/>
    <cellStyle name="style1633076807143" xfId="326" xr:uid="{4277E10A-76AA-491C-AA81-9499B15EDE67}"/>
    <cellStyle name="style1633076807205" xfId="327" xr:uid="{F38651ED-4972-4A60-AE9C-F96E848B7F58}"/>
    <cellStyle name="style1633076807268" xfId="328" xr:uid="{42392D39-4DE0-4573-A295-EF43AF51564A}"/>
    <cellStyle name="style1633076807330" xfId="329" xr:uid="{BD35DFA9-DE79-41A7-87BB-07C1C2559F25}"/>
    <cellStyle name="style1633076807408" xfId="330" xr:uid="{F0F0D410-1453-4D93-8C1E-0FC955BE5CF0}"/>
    <cellStyle name="style1633076807471" xfId="331" xr:uid="{7863F315-0E6A-4A41-8A36-8028A0BA2A7C}"/>
    <cellStyle name="style1633076807533" xfId="332" xr:uid="{E207883E-A6CB-4824-B391-8CA1977769B1}"/>
    <cellStyle name="style1633076807596" xfId="333" xr:uid="{71DC0CF0-E61E-46C1-99E9-642C523EA5F4}"/>
    <cellStyle name="style1633076807658" xfId="334" xr:uid="{125C5E7C-3ED8-4DB5-91B1-C06010D5C908}"/>
    <cellStyle name="style1633076807736" xfId="335" xr:uid="{9D9A52C7-E364-4CAF-BFA5-2FE6FF5C93B3}"/>
    <cellStyle name="style1633076807799" xfId="336" xr:uid="{61FBE57D-4816-48E5-89D4-D97FBE3EEA93}"/>
    <cellStyle name="style1633076807893" xfId="337" xr:uid="{B17671BE-3312-4D60-BE3C-6EAB67FC81F6}"/>
    <cellStyle name="style1633076807955" xfId="338" xr:uid="{09E2CDE6-27DF-4064-98FA-B58599AD646B}"/>
    <cellStyle name="style1633076808018" xfId="339" xr:uid="{45E6065A-90C4-49C0-9110-1EFAF0C01B22}"/>
    <cellStyle name="style1633077415360" xfId="340" xr:uid="{BC228147-36AE-45F8-A5EE-D5BFDC4C6929}"/>
    <cellStyle name="style1633077415422" xfId="341" xr:uid="{24D2B3E0-EC29-495F-ACEA-5A189EF75073}"/>
    <cellStyle name="style1633077415500" xfId="342" xr:uid="{CB702175-7717-4807-BF08-8F1845C21447}"/>
    <cellStyle name="style1633077415563" xfId="343" xr:uid="{828EFE22-EBC3-487F-9871-8CC799ADF438}"/>
    <cellStyle name="style1633077415625" xfId="344" xr:uid="{BCB87870-3166-4E49-917F-B3DF3C74F970}"/>
    <cellStyle name="style1633077415688" xfId="345" xr:uid="{EF5A200D-CAB3-4900-8EB3-80753B64D7E4}"/>
    <cellStyle name="style1633077415750" xfId="346" xr:uid="{A5712DA2-C580-49C5-A489-CE7275903DA2}"/>
    <cellStyle name="style1633077415844" xfId="347" xr:uid="{1D814BD0-DC08-458C-9116-42B6A7370E5C}"/>
    <cellStyle name="style1633077415906" xfId="348" xr:uid="{BCFA0D31-5F6C-4B85-9561-3D4408694F10}"/>
    <cellStyle name="style1633077415969" xfId="349" xr:uid="{9E55409F-CE5C-4AEE-B4DD-94DD954FF332}"/>
    <cellStyle name="style1633079672885" xfId="447" xr:uid="{32F45219-1633-42C6-81A5-EDFC97D2CB03}"/>
    <cellStyle name="style1633079672978" xfId="450" xr:uid="{93520A5E-CEA2-40CD-ADD1-FD8C6462296A}"/>
    <cellStyle name="style1633079673056" xfId="453" xr:uid="{CAABC42D-B96E-40BF-BA20-2811B03528F2}"/>
    <cellStyle name="style1633079673150" xfId="448" xr:uid="{E2D274B9-20B3-4C94-9140-7D9D8ACC4F20}"/>
    <cellStyle name="style1633079673213" xfId="449" xr:uid="{6ED319DF-CEDE-4FEF-A410-7D3C7AF1E9A8}"/>
    <cellStyle name="style1633079673275" xfId="451" xr:uid="{114F0AB7-73D7-41C2-909E-EFB49C0040C9}"/>
    <cellStyle name="style1633079673353" xfId="452" xr:uid="{08C9D548-D07F-4744-8FE8-CE60CB829F34}"/>
    <cellStyle name="style1633079673447" xfId="454" xr:uid="{01C89669-21D2-4B79-A922-F014272734F3}"/>
    <cellStyle name="style1633079673510" xfId="455" xr:uid="{10D4887A-C5C3-43F4-98FA-BC83654AE110}"/>
    <cellStyle name="style1633081919109" xfId="456" xr:uid="{7C6F2E4A-9379-422E-AF8F-947B7139F874}"/>
    <cellStyle name="style1633081919187" xfId="459" xr:uid="{B58ED2FF-6F65-483E-82F9-32084DAF0DDC}"/>
    <cellStyle name="style1633081919265" xfId="462" xr:uid="{80041528-63D8-44A5-8EF5-55962A2FB813}"/>
    <cellStyle name="style1633081919328" xfId="457" xr:uid="{D513117D-2C03-432B-A5A4-F62F39CC3E10}"/>
    <cellStyle name="style1633081919390" xfId="458" xr:uid="{0D681FCA-FBA0-4A51-8E3D-CC47DB7B5269}"/>
    <cellStyle name="style1633081919453" xfId="460" xr:uid="{6019083D-E3FF-4115-90FD-786748327AC0}"/>
    <cellStyle name="style1633081919531" xfId="461" xr:uid="{19064386-4B29-4107-901E-732EDB213ECD}"/>
    <cellStyle name="style1633081919609" xfId="463" xr:uid="{64F662DE-9A5B-4BD5-8676-21C23C3F3397}"/>
    <cellStyle name="style1633081919672" xfId="464" xr:uid="{30286B4A-FD13-423F-BEDB-3854F7D50ECD}"/>
    <cellStyle name="style1633084160714" xfId="465" xr:uid="{8B1AD18F-1395-46A4-9122-B832105E7095}"/>
    <cellStyle name="style1633084160792" xfId="468" xr:uid="{1E6450F7-A47B-4D5D-AB62-25324CB22CD4}"/>
    <cellStyle name="style1633084160870" xfId="472" xr:uid="{2CFEA883-16C3-4FA8-990E-338009C3BFF8}"/>
    <cellStyle name="style1633084160948" xfId="466" xr:uid="{269A2A5B-5B33-44C4-87B9-6A6088DE742C}"/>
    <cellStyle name="style1633084161011" xfId="467" xr:uid="{05A0055F-2867-4111-9C13-F4F41634BE4D}"/>
    <cellStyle name="style1633084161073" xfId="469" xr:uid="{DC7EC5CF-6D75-4428-A0CB-643519AA7103}"/>
    <cellStyle name="style1633084161151" xfId="470" xr:uid="{2BF6E674-F229-4E1D-8A18-F7B0DA9FA3A5}"/>
    <cellStyle name="style1633084161229" xfId="471" xr:uid="{36A2B2B6-D936-41B2-91DD-D1EB56036FF6}"/>
    <cellStyle name="style1633084161292" xfId="473" xr:uid="{C88DFC5A-F558-45FB-A466-2EA01F15723F}"/>
    <cellStyle name="style1633084161354" xfId="474" xr:uid="{B3F4FA94-03E8-4993-8F88-A0B6A8FED49B}"/>
    <cellStyle name="style1633084310344" xfId="350" xr:uid="{3C0346F0-FFD2-4BB1-AAF6-2B74E717FABC}"/>
    <cellStyle name="style1633084310407" xfId="351" xr:uid="{E4E1478F-9B5D-4582-8FFB-6D6F6F08BB91}"/>
    <cellStyle name="style1633084310469" xfId="352" xr:uid="{3F3E5C7A-7EEF-4449-A927-2D4A5CACB15C}"/>
    <cellStyle name="style1633084310532" xfId="353" xr:uid="{B7C775EB-BAE7-4AAE-9DFF-F6B270B07F2F}"/>
    <cellStyle name="style1633084310594" xfId="354" xr:uid="{4D7DF4A8-D1BF-46BB-A434-00792F2E3B7E}"/>
    <cellStyle name="style1633084310657" xfId="355" xr:uid="{0CCF7096-985F-4C4A-BF17-2B510E457350}"/>
    <cellStyle name="style1633084310735" xfId="356" xr:uid="{BE5F54A0-4B04-46D9-8A4B-59D73A361917}"/>
    <cellStyle name="style1633084310798" xfId="357" xr:uid="{515DA54B-3E36-487E-B945-7182642ECA10}"/>
    <cellStyle name="style1633084310876" xfId="358" xr:uid="{A5E62158-3E38-4F2D-9D71-107C16466AC0}"/>
    <cellStyle name="style1633084310938" xfId="359" xr:uid="{2EC352B0-F138-450C-8F15-1300B96D9581}"/>
    <cellStyle name="style1633084311001" xfId="360" xr:uid="{D4BDDC71-D418-4B5A-8E5B-66C54FEF0545}"/>
    <cellStyle name="style1633084311079" xfId="361" xr:uid="{70319B02-295A-4A50-B085-7F97D4AA507F}"/>
    <cellStyle name="style1633084311141" xfId="362" xr:uid="{56CA8AD2-B642-4595-9440-87DA2EE94E5D}"/>
    <cellStyle name="style1633084311204" xfId="363" xr:uid="{5FB53396-44D6-428A-9701-979103F3450B}"/>
    <cellStyle name="style1633084399495" xfId="378" xr:uid="{89E034AA-91D3-44E2-BD81-4AB1793A086A}"/>
    <cellStyle name="style1633084399588" xfId="379" xr:uid="{DE1FDEB7-5599-4F5B-98B3-4CDEBFF14D55}"/>
    <cellStyle name="style1633084399667" xfId="364" xr:uid="{80DB773C-8579-4891-835B-545E89F6597D}"/>
    <cellStyle name="style1633084399729" xfId="365" xr:uid="{92F9B0E5-3E5B-4C8B-BC18-6E5B3B320A78}"/>
    <cellStyle name="style1633084399792" xfId="366" xr:uid="{1B5B9C34-8907-47EB-8C3E-42A37D8E7A8F}"/>
    <cellStyle name="style1633084399870" xfId="367" xr:uid="{C46E8C91-D260-498A-86D3-CA8BF0188683}"/>
    <cellStyle name="style1633084399932" xfId="368" xr:uid="{81508EA6-6BFC-48B4-AF78-A33614B2F677}"/>
    <cellStyle name="style1633084400010" xfId="369" xr:uid="{5EE7BD7C-938F-4EEB-9263-A31099FF40B0}"/>
    <cellStyle name="style1633084400088" xfId="370" xr:uid="{3F7AB8C0-6559-472B-987D-FF23AD5FEBD3}"/>
    <cellStyle name="style1633084400167" xfId="371" xr:uid="{5AF9CD95-094E-48C3-81FF-F64A90029C36}"/>
    <cellStyle name="style1633084400245" xfId="372" xr:uid="{1DD5205A-DBF2-4BDC-8EDA-9BCEF85CA674}"/>
    <cellStyle name="style1633084400354" xfId="373" xr:uid="{708165D0-DDD3-46D4-9CD5-0E3D531B2D7F}"/>
    <cellStyle name="style1633084400417" xfId="374" xr:uid="{7D42B056-BD64-454E-8EB3-385F097C6608}"/>
    <cellStyle name="style1633084400479" xfId="375" xr:uid="{475CB115-BF05-431C-810C-9E93DC917BC4}"/>
    <cellStyle name="style1633084400557" xfId="376" xr:uid="{0234ADC1-31ED-45F7-9386-4A3466A59D3A}"/>
    <cellStyle name="style1633084400620" xfId="377" xr:uid="{7E36B356-4A25-43A5-BC36-54F195EE1EE4}"/>
    <cellStyle name="style1633086503539" xfId="380" xr:uid="{BF5629A9-C436-49C0-A468-83FED16C4889}"/>
    <cellStyle name="style1633086503617" xfId="385" xr:uid="{20A48F6D-B676-4D71-A253-78748D1FA160}"/>
    <cellStyle name="style1633086503711" xfId="392" xr:uid="{E5915E32-9DA4-4347-B583-CF4FE729B079}"/>
    <cellStyle name="style1633086503804" xfId="381" xr:uid="{6E93E181-E59E-4277-BA3E-2AEC3BE9DF61}"/>
    <cellStyle name="style1633086503867" xfId="382" xr:uid="{502D9D23-55DF-4C62-8E7F-13DB65FA11BA}"/>
    <cellStyle name="style1633086503929" xfId="383" xr:uid="{C3228636-57A5-4A76-8189-3AC2D69CA1C0}"/>
    <cellStyle name="style1633086503992" xfId="384" xr:uid="{64DB154F-B110-47A0-AECB-E30D4A9EE21E}"/>
    <cellStyle name="style1633086504054" xfId="386" xr:uid="{859D7181-A2BC-4E45-8FA9-99DDB4EDECB2}"/>
    <cellStyle name="style1633086504132" xfId="387" xr:uid="{F862B041-8060-4908-B1F2-9C8FA662B55A}"/>
    <cellStyle name="style1633086504195" xfId="388" xr:uid="{AD71EE65-ECA0-4C0B-B8B4-3AEC73D549A8}"/>
    <cellStyle name="style1633086504257" xfId="389" xr:uid="{EF26F242-386C-48F4-8EAF-7E1363FFAFC9}"/>
    <cellStyle name="style1633086504320" xfId="390" xr:uid="{2A4F45B8-E356-4AC0-905D-68969CACE8A2}"/>
    <cellStyle name="style1633086504382" xfId="391" xr:uid="{10D6E1A6-9071-4383-9B25-AEC08DF41DBD}"/>
    <cellStyle name="style1633086504507" xfId="393" xr:uid="{DAE5FF4C-F809-46E2-8246-AC1A6C4F2923}"/>
    <cellStyle name="style1633086504586" xfId="394" xr:uid="{28A33DEE-01B6-4359-A480-7726F7E14473}"/>
    <cellStyle name="style1633086504648" xfId="395" xr:uid="{08460CA8-8EBF-4239-9703-30F521C36AF9}"/>
    <cellStyle name="style1633086504711" xfId="396" xr:uid="{60C64F5E-F01B-49C0-BED3-737E174991E9}"/>
    <cellStyle name="style1633086739908" xfId="399" xr:uid="{27C84E33-2AE2-4562-812B-BB0B2C9DCC02}"/>
    <cellStyle name="style1633086740173" xfId="402" xr:uid="{93A00D80-8DBD-4F62-8EF3-3D817A8AC10E}"/>
    <cellStyle name="style1633086740252" xfId="397" xr:uid="{1BE6886C-0905-4A31-ABA7-289D734ABB4F}"/>
    <cellStyle name="style1633086740314" xfId="398" xr:uid="{29B71942-0527-4431-AFF7-F5098FD44490}"/>
    <cellStyle name="style1633086740376" xfId="400" xr:uid="{4C8A1266-A64A-4CA1-83E0-B5E594C46278}"/>
    <cellStyle name="style1633086740439" xfId="401" xr:uid="{960870C2-3A77-4814-BAEF-6755F17EA20B}"/>
    <cellStyle name="style1633086740517" xfId="403" xr:uid="{957406B6-31FB-41DB-B0D1-CAFA6C0C91B4}"/>
    <cellStyle name="style1633086740580" xfId="404" xr:uid="{DF631DF1-B36E-44B5-9BC5-5CA40D0F17B4}"/>
    <cellStyle name="style1633086743908" xfId="407" xr:uid="{5A9B47B2-AE87-45E8-A564-12C738E4EF63}"/>
    <cellStyle name="style1633086744158" xfId="410" xr:uid="{6C148979-9448-4E3E-AD39-81602FFDAA7E}"/>
    <cellStyle name="style1633086744236" xfId="405" xr:uid="{B9D810DB-EBBE-435E-A086-74F74D286916}"/>
    <cellStyle name="style1633086744298" xfId="406" xr:uid="{C3606613-5B86-4DB0-89C5-94FBD2A85D8C}"/>
    <cellStyle name="style1633086744361" xfId="408" xr:uid="{70E020F5-3564-4E02-861E-36F6DB699E9B}"/>
    <cellStyle name="style1633086744423" xfId="409" xr:uid="{6FEAFAF0-BA90-4BC0-820D-62F733E3AED2}"/>
    <cellStyle name="style1633086744501" xfId="411" xr:uid="{EAB7195D-29BE-4E66-B15C-77395EC77080}"/>
    <cellStyle name="style1633086744564" xfId="412" xr:uid="{7C259FB9-A0F4-4167-8F52-19621F493298}"/>
    <cellStyle name="style1633086893497" xfId="413" xr:uid="{88093E4D-B235-4AD5-9497-3F8AD53A8C20}"/>
    <cellStyle name="style1633086893576" xfId="414" xr:uid="{1CCFB8B4-4960-4ED4-85F9-3A9E66D0A176}"/>
    <cellStyle name="style1633086893654" xfId="415" xr:uid="{B730B0D8-03A8-4023-8C19-D91B845AAEE8}"/>
    <cellStyle name="style1633086893716" xfId="416" xr:uid="{7A48E03E-C5ED-4E0B-93B9-22684093C6BA}"/>
    <cellStyle name="style1633086893779" xfId="417" xr:uid="{C9BA7F1A-074F-4B08-9486-BD5EF2337BE3}"/>
    <cellStyle name="style1633086893841" xfId="418" xr:uid="{B5569D82-E989-497E-B721-09BFA295AD77}"/>
    <cellStyle name="style1633086893904" xfId="419" xr:uid="{9E2B2ABC-32D5-4677-8EB4-459993848E13}"/>
    <cellStyle name="style1633086893982" xfId="420" xr:uid="{B067BBAB-9665-4A3B-B04F-1F94F6BDDED0}"/>
    <cellStyle name="style1633086894044" xfId="421" xr:uid="{82EADA3C-C1EB-42F3-B5F1-A2F416E765C1}"/>
    <cellStyle name="style1633086894107" xfId="422" xr:uid="{DAC2DCCC-A5F4-441E-8665-6CAC8469DB3C}"/>
    <cellStyle name="style1633086894169" xfId="423" xr:uid="{30C9C056-01A0-41B0-B37D-033816D36B24}"/>
    <cellStyle name="style1633086894247" xfId="424" xr:uid="{93A0BE7C-9376-4C1E-8731-37E9E1C1BB47}"/>
    <cellStyle name="style1633086894341" xfId="425" xr:uid="{FDBE0BE9-1861-48A9-8C1D-9E62CCF4C64A}"/>
    <cellStyle name="style1633086894404" xfId="426" xr:uid="{6DB334D4-256D-4348-B69E-A8514D6902DE}"/>
    <cellStyle name="style1633086894482" xfId="427" xr:uid="{A3A1CD8F-A21A-4C17-AC62-5B11E6B04A3F}"/>
    <cellStyle name="style1633086894544" xfId="428" xr:uid="{94D36517-6216-4AC6-B800-9B9C39954E1E}"/>
    <cellStyle name="style1633086894607" xfId="429" xr:uid="{8FA185C3-3CB5-4B58-9728-B829117DEA78}"/>
    <cellStyle name="style1633087026463" xfId="430" xr:uid="{5B2DD7A4-49DB-4790-AFF4-56EF4B80AF22}"/>
    <cellStyle name="style1633087026525" xfId="431" xr:uid="{2B6E104E-EA8B-4C23-A047-D75F06D6BB7F}"/>
    <cellStyle name="style1633087026603" xfId="432" xr:uid="{1899E4B6-2EE3-49DA-86C7-BAB86FB812A9}"/>
    <cellStyle name="style1633087026681" xfId="433" xr:uid="{9C7220CD-5394-4FD4-8BA8-9DD68CAC57D2}"/>
    <cellStyle name="style1633087026744" xfId="434" xr:uid="{2E05371A-F1AC-41C8-875A-1A725A6BEFCA}"/>
    <cellStyle name="style1633087026806" xfId="435" xr:uid="{63DF3464-A1A6-4DB3-AD86-07C3319239CE}"/>
    <cellStyle name="style1633087026869" xfId="436" xr:uid="{5593734F-4A84-44A1-B1E5-564BD4BB21F9}"/>
    <cellStyle name="style1633087026947" xfId="437" xr:uid="{A2AA58C5-2772-499E-A31E-7B20D85B6E5B}"/>
    <cellStyle name="style1633087027025" xfId="438" xr:uid="{A23E1CC1-EC2C-4E01-8AE8-450704284B24}"/>
    <cellStyle name="style1633087027088" xfId="439" xr:uid="{A1877A69-F8BF-43CE-AB9D-956AF301845D}"/>
    <cellStyle name="style1633087027150" xfId="440" xr:uid="{6E6D67F5-D5F1-44EB-AC1F-4E5D049BB5AF}"/>
    <cellStyle name="style1633087027260" xfId="441" xr:uid="{7BBB2358-5960-4871-9DFE-10AD6657FE51}"/>
    <cellStyle name="style1633087027322" xfId="442" xr:uid="{897E3D15-6A1E-4D2A-B36C-E9ADA54EF902}"/>
    <cellStyle name="style1633087027400" xfId="443" xr:uid="{F00DD8B7-5426-4693-8921-27BBEB839ED5}"/>
    <cellStyle name="style1633087027463" xfId="444" xr:uid="{BF0BAA37-B976-40F2-81E0-5E4738FAC5FD}"/>
    <cellStyle name="style1633087027525" xfId="445" xr:uid="{8470B87B-9725-48F9-8917-1272D64D3101}"/>
    <cellStyle name="style1633087027588" xfId="446" xr:uid="{A5890DFC-969A-406D-93DC-2715DB69A553}"/>
    <cellStyle name="style1635774019713" xfId="475" xr:uid="{6CD267A1-3497-4EB8-A7B5-1A948C68CFEB}"/>
    <cellStyle name="style1635774019745" xfId="476" xr:uid="{22E53A32-7B04-437E-980B-9591C46205F8}"/>
    <cellStyle name="style1635774019807" xfId="477" xr:uid="{7B3170B5-E9DF-4BF2-BDEB-66ACCC17ADA6}"/>
    <cellStyle name="style1635774019838" xfId="478" xr:uid="{CD5BCF9B-B6DE-496E-AF46-8AD90EA6453B}"/>
    <cellStyle name="style1635774019885" xfId="479" xr:uid="{48CD7C9F-A68D-4176-A805-CDE80C3AC4F2}"/>
    <cellStyle name="style1635774019916" xfId="480" xr:uid="{1463FF65-DCCC-411C-A19E-5C6211A4F356}"/>
    <cellStyle name="style1635774019963" xfId="481" xr:uid="{D014C027-4839-4133-B88E-EAC45E7A331C}"/>
    <cellStyle name="style1635774020010" xfId="482" xr:uid="{A6988F2A-92E1-4072-B548-51BD38226EB0}"/>
    <cellStyle name="style1635774020057" xfId="483" xr:uid="{6B9AE7F4-3257-4A76-928F-0A4E6149AA8C}"/>
    <cellStyle name="style1635774020104" xfId="484" xr:uid="{265482C1-A3B7-4E33-8179-657CFCCA58F5}"/>
    <cellStyle name="style1635774020135" xfId="485" xr:uid="{3B86A5E2-BC3C-4027-B600-C01BD3C3864B}"/>
    <cellStyle name="style1635774020182" xfId="486" xr:uid="{BD22B410-E009-432C-9326-1FC577287D57}"/>
    <cellStyle name="style1635774020229" xfId="487" xr:uid="{BF9B910A-8AB5-42B4-94E6-E0786B61E191}"/>
    <cellStyle name="style1635774020276" xfId="488" xr:uid="{FEDA3B98-82BB-4638-895B-1BD2B4962E27}"/>
    <cellStyle name="style1635774020323" xfId="489" xr:uid="{764ED79E-D6F3-40D6-8E06-7386511BDCFD}"/>
    <cellStyle name="style1635774020370" xfId="490" xr:uid="{52D1614D-D0B3-4EA7-A302-F0E93DF3C2EC}"/>
    <cellStyle name="style1635774020401" xfId="491" xr:uid="{34E3EB8F-464D-440C-84F3-3CCC1B6D67AC}"/>
    <cellStyle name="style1635774676822" xfId="492" xr:uid="{C9373DFF-A08D-4E4E-BD4E-0FA2C9252E29}"/>
    <cellStyle name="style1635774676869" xfId="493" xr:uid="{334FAF7E-14EF-4DEB-807E-38CFE88F22C4}"/>
    <cellStyle name="style1635774676915" xfId="494" xr:uid="{6715A802-AF0C-4B91-BDD1-6B37A4285FB2}"/>
    <cellStyle name="style1635774676962" xfId="495" xr:uid="{7B16F71E-C17E-4739-BE33-9A707487D86E}"/>
    <cellStyle name="style1635774677009" xfId="496" xr:uid="{5762BB04-631E-4125-B7A3-049449E30E03}"/>
    <cellStyle name="style1635774677040" xfId="497" xr:uid="{AF9F1C90-9AC2-4FA6-894A-880368975290}"/>
    <cellStyle name="style1635774677087" xfId="498" xr:uid="{863A1D1A-D98C-4C6D-8AE4-11D93F516112}"/>
    <cellStyle name="style1635774677134" xfId="499" xr:uid="{886FC7DE-3E6F-4987-B940-202DFA8A7E20}"/>
    <cellStyle name="style1635774677181" xfId="500" xr:uid="{8540CA22-D49E-40E5-BF93-EE89CFC75B5B}"/>
    <cellStyle name="style1635774677212" xfId="501" xr:uid="{16FA97DA-F8F9-462E-A887-2A534422168A}"/>
    <cellStyle name="style1635782351759" xfId="507" xr:uid="{8BB04A60-7181-4FAF-92F5-9C82A2934E6B}"/>
    <cellStyle name="style1635782351806" xfId="508" xr:uid="{21C51E98-F089-4DDA-B602-5A7BD99D64C5}"/>
    <cellStyle name="style1635782351837" xfId="509" xr:uid="{0DACD8C9-54A3-498B-A513-9E77BDFBBFB4}"/>
    <cellStyle name="style1635782351884" xfId="510" xr:uid="{F5CCD4A3-1573-47AE-A0BB-D06FC92B35BD}"/>
    <cellStyle name="style1635782351931" xfId="511" xr:uid="{A246E2FC-199D-44DC-8A90-FA72FE278C81}"/>
    <cellStyle name="style1635782351962" xfId="512" xr:uid="{66EB38FE-7148-49B8-B0BC-4BFBB36B5395}"/>
    <cellStyle name="style1635782352025" xfId="513" xr:uid="{ADA1A181-0C17-49BB-A42B-E9677A6E47DC}"/>
    <cellStyle name="style1635782352056" xfId="514" xr:uid="{F0EBC46E-00ED-4607-BB13-B9CBC3B6D7B8}"/>
    <cellStyle name="style1635782352103" xfId="515" xr:uid="{AFCBC09D-A9B9-4139-91F1-51B0D2BE74B3}"/>
    <cellStyle name="style1635782352165" xfId="516" xr:uid="{209E1B28-9F42-441B-ADF1-C6FF887053D6}"/>
    <cellStyle name="style1635782352197" xfId="517" xr:uid="{9D66DCE8-E22C-467F-B42B-C8DA8B078224}"/>
    <cellStyle name="style1635782352243" xfId="518" xr:uid="{D603CA35-7A9A-4C18-8878-58F532C97AF3}"/>
    <cellStyle name="style1635782352275" xfId="519" xr:uid="{928A2188-4341-4F73-AD64-6492B1FB9BA6}"/>
    <cellStyle name="style1635782352322" xfId="520" xr:uid="{0DFCF83F-64B0-4EAD-902E-FCE8EB9D1767}"/>
    <cellStyle name="style1635782708548" xfId="525" xr:uid="{70862005-95D7-437E-BBD9-1F9FBAD3F9DC}"/>
    <cellStyle name="style1635782708611" xfId="531" xr:uid="{C0DEDFCD-51EA-4001-B0CD-633C3D190A8B}"/>
    <cellStyle name="style1635782708658" xfId="521" xr:uid="{FDB72D18-BCF0-4C59-B7E4-B07938D96C84}"/>
    <cellStyle name="style1635782708704" xfId="522" xr:uid="{8C504639-E55B-407B-B7F3-7EE99577D51E}"/>
    <cellStyle name="style1635782708751" xfId="523" xr:uid="{D985556D-DC29-4F45-A52B-D18D1B1970B5}"/>
    <cellStyle name="style1635782708783" xfId="524" xr:uid="{A915BBED-51DB-475D-9A38-B80251C42DDA}"/>
    <cellStyle name="style1635782708829" xfId="526" xr:uid="{1A4D2EDA-0F2E-4E3F-8E15-80A337ED9E09}"/>
    <cellStyle name="style1635782708876" xfId="527" xr:uid="{D0DE1410-2622-4FB6-89B8-802A63DA0D36}"/>
    <cellStyle name="style1635782708939" xfId="528" xr:uid="{273ACFD6-6EFD-40FD-941E-24F05757E885}"/>
    <cellStyle name="style1635782708986" xfId="529" xr:uid="{AB9628C7-DFA3-4965-86F7-5196D3E1E073}"/>
    <cellStyle name="style1635782709032" xfId="530" xr:uid="{08C74AB4-9DBC-4F49-8DF2-01F328C8B76D}"/>
    <cellStyle name="style1635782709126" xfId="532" xr:uid="{82034042-8655-43D3-AEB6-11EB067AECFE}"/>
    <cellStyle name="style1635782709173" xfId="533" xr:uid="{7967A8F5-9B06-4BAB-BF61-F733310D5B7E}"/>
    <cellStyle name="style1635782709204" xfId="534" xr:uid="{1FEE36C5-4620-4849-B504-05C19D975A8F}"/>
    <cellStyle name="style1635782709251" xfId="535" xr:uid="{28BFA257-D96B-44BF-B005-87D08CFE8B21}"/>
    <cellStyle name="style1635782709298" xfId="536" xr:uid="{1EA76E68-A0D6-4B73-8224-770C485B2911}"/>
    <cellStyle name="style1635783056431" xfId="541" xr:uid="{9AFC917E-EBF9-404A-805A-1B80C3907486}"/>
    <cellStyle name="style1635783056494" xfId="548" xr:uid="{370D2F32-745C-4B74-ADBC-F55240487F7C}"/>
    <cellStyle name="style1635783056541" xfId="537" xr:uid="{39670AA9-EB4B-47D3-84B1-D1A9555012E6}"/>
    <cellStyle name="style1635783056588" xfId="538" xr:uid="{4E60BD8F-5B9C-43CD-BFBC-88B8BF66FA1C}"/>
    <cellStyle name="style1635783056635" xfId="539" xr:uid="{3A287EC8-DE10-41FC-BEB2-3C0AAA19434E}"/>
    <cellStyle name="style1635783056666" xfId="540" xr:uid="{C1AE64D1-6C02-41FC-BD1A-73D39561F742}"/>
    <cellStyle name="style1635783056713" xfId="542" xr:uid="{A62FDECC-9CE1-4502-A0B7-396EC65E1D9E}"/>
    <cellStyle name="style1635783056744" xfId="543" xr:uid="{5EF3370E-CC98-4AB0-9069-796FE8F7B863}"/>
    <cellStyle name="style1635783056791" xfId="544" xr:uid="{92F40C7F-6056-4C7E-96CA-52DC02E2268D}"/>
    <cellStyle name="style1635783056838" xfId="545" xr:uid="{FBAFDD97-0DCB-49C5-AD95-2D3EDE6F5D05}"/>
    <cellStyle name="style1635783056869" xfId="546" xr:uid="{A8308E0B-F0BA-4C55-9F7D-C3E1632467E2}"/>
    <cellStyle name="style1635783056916" xfId="547" xr:uid="{CB214276-BA30-456D-98E8-0AFA4B0F402D}"/>
    <cellStyle name="style1635783057010" xfId="549" xr:uid="{87772ACF-1E14-49A8-89AF-DF22241456F4}"/>
    <cellStyle name="style1635783057056" xfId="550" xr:uid="{AF68616D-4811-4D8C-820F-3198BB6D982F}"/>
    <cellStyle name="style1635783057103" xfId="551" xr:uid="{1E85EB34-074C-46AB-AF22-B5055F388DBF}"/>
    <cellStyle name="style1635783057134" xfId="552" xr:uid="{CD8B3FEE-A89C-45CD-935A-0B83C498D828}"/>
    <cellStyle name="style1635783293369" xfId="557" xr:uid="{B9B149F1-6EE8-410B-A096-2FF1AFD50613}"/>
    <cellStyle name="style1635783293541" xfId="563" xr:uid="{DC9DE660-5E1C-4180-8091-F631315BFFAD}"/>
    <cellStyle name="style1635783293603" xfId="553" xr:uid="{06043D03-5DA9-4523-9E9D-902EA3D0094D}"/>
    <cellStyle name="style1635783293634" xfId="554" xr:uid="{AD2C5612-FF7F-4E90-95B8-4920026AD03F}"/>
    <cellStyle name="style1635783293681" xfId="558" xr:uid="{04538342-DE5C-463F-8817-32BA8D966628}"/>
    <cellStyle name="style1635783293713" xfId="559" xr:uid="{C232291F-D42F-4FCD-952A-3098DB218B76}"/>
    <cellStyle name="style1635783293775" xfId="564" xr:uid="{9F6D25AD-4481-4EBB-B55A-45DCC3AF7CB8}"/>
    <cellStyle name="style1635783293806" xfId="565" xr:uid="{26B78695-A453-4CDD-B3DA-A12053CC2D45}"/>
    <cellStyle name="style1635783296494" xfId="560" xr:uid="{EE8BBB34-86F8-4D00-8518-24D8686BE216}"/>
    <cellStyle name="style1635783296650" xfId="566" xr:uid="{720FA348-FA5D-4701-8501-10D5EA2F1D45}"/>
    <cellStyle name="style1635783296697" xfId="555" xr:uid="{27C740F4-E23F-4BF6-9EB2-C9A75AA02CDC}"/>
    <cellStyle name="style1635783296744" xfId="556" xr:uid="{974EE5C2-6257-4D5B-9350-82710FDE4DDF}"/>
    <cellStyle name="style1635783296775" xfId="561" xr:uid="{B46E1DFD-AE2F-4521-B597-DACCB732AC72}"/>
    <cellStyle name="style1635783296822" xfId="562" xr:uid="{4C8353CF-6A26-46B9-AF7B-877C55EC22C1}"/>
    <cellStyle name="style1635783296869" xfId="567" xr:uid="{1CE01710-7048-4FA0-9F83-C32F39AFD8D0}"/>
    <cellStyle name="style1635783296915" xfId="568" xr:uid="{DAE7DA55-0EE0-4D1A-BEF1-83302175B26B}"/>
    <cellStyle name="style1635783471685" xfId="569" xr:uid="{4A077CEF-564E-4093-B1A2-89A5DEB0A7F4}"/>
    <cellStyle name="style1635783471732" xfId="570" xr:uid="{3809FF11-F15D-4E06-A799-8626A5701765}"/>
    <cellStyle name="style1635783471794" xfId="571" xr:uid="{F085FF2B-2D08-4637-9A33-7B792075CEC4}"/>
    <cellStyle name="style1635783471826" xfId="572" xr:uid="{47613A33-BD57-4294-BAE5-63444E51FDB2}"/>
    <cellStyle name="style1635783471873" xfId="573" xr:uid="{DA9480CD-2C9A-499E-927E-C54230B6470A}"/>
    <cellStyle name="style1635783471904" xfId="574" xr:uid="{291FFD49-96A3-4F2D-9215-9BFD153BE5A8}"/>
    <cellStyle name="style1635783471951" xfId="575" xr:uid="{C46A79B8-DD6E-458E-8535-88BD352DBD98}"/>
    <cellStyle name="style1635783471998" xfId="576" xr:uid="{9F232756-E38B-42C4-B315-142DAA87629C}"/>
    <cellStyle name="style1635783472044" xfId="577" xr:uid="{65CD3C73-BD29-47A8-8D3A-E538C2D64127}"/>
    <cellStyle name="style1635783472076" xfId="578" xr:uid="{68F598F9-2ED1-4F3F-BF8E-20EA9BD90963}"/>
    <cellStyle name="style1635783472123" xfId="579" xr:uid="{318B3C4A-A6FA-427E-BB5C-C2046E22A67F}"/>
    <cellStyle name="style1635783472201" xfId="580" xr:uid="{1814093C-0867-480C-BE59-40454708972A}"/>
    <cellStyle name="style1635783472232" xfId="581" xr:uid="{5BB3BE48-1D16-4D4C-89EF-6D4574770B1C}"/>
    <cellStyle name="style1635783472294" xfId="582" xr:uid="{4FA41A70-0DB2-486A-9298-5DDAADC3A42E}"/>
    <cellStyle name="style1635783472326" xfId="583" xr:uid="{068E0168-F2A7-4CF3-9307-5F449EDAA143}"/>
    <cellStyle name="style1635783472373" xfId="584" xr:uid="{32131BAB-26F2-4849-B1F1-DC400C0C4B9B}"/>
    <cellStyle name="style1635783611379" xfId="585" xr:uid="{E2371350-54DE-4A1B-91A8-20FB1C5FFF5C}"/>
    <cellStyle name="style1635783611410" xfId="586" xr:uid="{DD76C444-E2A0-451D-BB02-878517177E22}"/>
    <cellStyle name="style1635783611473" xfId="587" xr:uid="{52B7E2E8-FD85-4381-8A22-58D9D3F2D197}"/>
    <cellStyle name="style1635783611504" xfId="588" xr:uid="{EEF59D33-5A3A-41CD-9976-D15C8F84AA37}"/>
    <cellStyle name="style1635783611551" xfId="589" xr:uid="{D40C3BCC-FC5C-430D-BABE-67365E77685D}"/>
    <cellStyle name="style1635783611582" xfId="590" xr:uid="{2D047F18-3247-43B7-90A1-F6D010B50C0A}"/>
    <cellStyle name="style1635783611629" xfId="591" xr:uid="{984CCF0F-F336-4980-A43E-BE62E1ABAEB2}"/>
    <cellStyle name="style1635783611676" xfId="592" xr:uid="{140CE24B-E253-4B5A-8BD8-B54007479D1F}"/>
    <cellStyle name="style1635783611723" xfId="593" xr:uid="{FF5100B2-33D9-4B17-87D2-6CBE592951E9}"/>
    <cellStyle name="style1635783611769" xfId="594" xr:uid="{8B92BB64-F18F-4148-B3BF-1FB0C1381724}"/>
    <cellStyle name="style1635783611801" xfId="595" xr:uid="{92C42EC0-23BC-4E9D-8069-FF60F3D8AC96}"/>
    <cellStyle name="style1635783611879" xfId="596" xr:uid="{81A73390-511C-4017-94B3-F0FD99E394CE}"/>
    <cellStyle name="style1635783611926" xfId="597" xr:uid="{31BEBDAC-1E2D-4992-8B1F-C4F4EF4B0352}"/>
    <cellStyle name="style1635783611988" xfId="598" xr:uid="{545B5F7F-34CB-481B-BBE1-6616EE821FEB}"/>
    <cellStyle name="style1635783612019" xfId="599" xr:uid="{A6A92F9F-3680-4A97-9F01-EC2213317077}"/>
    <cellStyle name="style1635783612066" xfId="600" xr:uid="{46240237-E85F-4C03-B556-8F9D343CBCF5}"/>
    <cellStyle name="style1635783612098" xfId="601" xr:uid="{55D359E4-A300-435C-9274-0F10B86CFC7F}"/>
    <cellStyle name="Währung 2" xfId="7" xr:uid="{0DA2E5EA-40C8-4214-BA8D-BC81B67212AA}"/>
  </cellStyles>
  <dxfs count="3">
    <dxf>
      <border>
        <left/>
        <right/>
        <top style="thin">
          <color theme="0" tint="-0.499984740745262"/>
        </top>
        <bottom/>
        <vertical/>
        <horizontal/>
      </border>
    </dxf>
    <dxf>
      <fill>
        <patternFill>
          <bgColor rgb="FFFFC000"/>
        </patternFill>
      </fill>
    </dxf>
    <dxf>
      <fill>
        <patternFill>
          <bgColor theme="0" tint="-4.9989318521683403E-2"/>
        </patternFill>
      </fill>
      <border diagonalUp="0" diagonalDown="0">
        <left/>
        <right/>
        <top style="thin">
          <color theme="0"/>
        </top>
        <bottom style="thin">
          <color theme="0"/>
        </bottom>
        <vertical/>
        <horizontal style="thin">
          <color theme="0"/>
        </horizontal>
      </border>
    </dxf>
  </dxfs>
  <tableStyles count="1" defaultTableStyle="Table Style 1" defaultPivotStyle="PivotStyleLight16">
    <tableStyle name="Table Style 1" pivot="0" count="3" xr9:uid="{9795A97C-B4F3-B947-9035-DA368438FFC1}">
      <tableStyleElement type="wholeTable" dxfId="2"/>
      <tableStyleElement type="headerRow" dxfId="1"/>
      <tableStyleElement type="totalRow" dxfId="0"/>
    </tableStyle>
  </tableStyles>
  <colors>
    <mruColors>
      <color rgb="FF616767"/>
      <color rgb="FFFFC000"/>
      <color rgb="FF9DC3E6"/>
      <color rgb="FFA9D18E"/>
      <color rgb="FF70AD47"/>
      <color rgb="FFA5A5A5"/>
      <color rgb="FFED7D31"/>
      <color rgb="FFED1C0A"/>
      <color rgb="FFBECDAF"/>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Trebuchet MS" panose="020B0603020202020204" pitchFamily="34" charset="0"/>
                <a:ea typeface="+mn-ea"/>
                <a:cs typeface="+mn-cs"/>
              </a:defRPr>
            </a:pPr>
            <a:r>
              <a:rPr lang="de-DE"/>
              <a:t>2022e</a:t>
            </a:r>
          </a:p>
        </c:rich>
      </c:tx>
      <c:layout>
        <c:manualLayout>
          <c:xMode val="edge"/>
          <c:yMode val="edge"/>
          <c:x val="0.21915567372260286"/>
          <c:y val="0.44010249442051935"/>
        </c:manualLayout>
      </c:layout>
      <c:overlay val="0"/>
      <c:spPr>
        <a:noFill/>
        <a:ln>
          <a:noFill/>
        </a:ln>
        <a:effectLst/>
      </c:spPr>
    </c:title>
    <c:autoTitleDeleted val="0"/>
    <c:plotArea>
      <c:layout>
        <c:manualLayout>
          <c:layoutTarget val="inner"/>
          <c:xMode val="edge"/>
          <c:yMode val="edge"/>
          <c:x val="1.2381634113917579E-2"/>
          <c:y val="0.18105716091185697"/>
          <c:w val="0.58059924327640855"/>
          <c:h val="0.62216377921693666"/>
        </c:manualLayout>
      </c:layout>
      <c:doughnutChart>
        <c:varyColors val="1"/>
        <c:ser>
          <c:idx val="0"/>
          <c:order val="0"/>
          <c:spPr>
            <a:ln>
              <a:noFill/>
            </a:ln>
          </c:spPr>
          <c:dPt>
            <c:idx val="0"/>
            <c:bubble3D val="0"/>
            <c:spPr>
              <a:solidFill>
                <a:schemeClr val="accent5">
                  <a:lumMod val="60000"/>
                  <a:lumOff val="40000"/>
                </a:schemeClr>
              </a:solidFill>
              <a:ln w="19050">
                <a:noFill/>
              </a:ln>
              <a:effectLst/>
            </c:spPr>
            <c:extLst>
              <c:ext xmlns:c16="http://schemas.microsoft.com/office/drawing/2014/chart" uri="{C3380CC4-5D6E-409C-BE32-E72D297353CC}">
                <c16:uniqueId val="{00000016-9803-4241-AE1D-F4719C7A1F9B}"/>
              </c:ext>
            </c:extLst>
          </c:dPt>
          <c:dPt>
            <c:idx val="1"/>
            <c:bubble3D val="0"/>
            <c:spPr>
              <a:solidFill>
                <a:schemeClr val="accent2"/>
              </a:solidFill>
              <a:ln w="19050">
                <a:noFill/>
              </a:ln>
              <a:effectLst/>
            </c:spPr>
            <c:extLst>
              <c:ext xmlns:c16="http://schemas.microsoft.com/office/drawing/2014/chart" uri="{C3380CC4-5D6E-409C-BE32-E72D297353CC}">
                <c16:uniqueId val="{00000018-9803-4241-AE1D-F4719C7A1F9B}"/>
              </c:ext>
            </c:extLst>
          </c:dPt>
          <c:dPt>
            <c:idx val="2"/>
            <c:bubble3D val="0"/>
            <c:spPr>
              <a:solidFill>
                <a:schemeClr val="accent3"/>
              </a:solidFill>
              <a:ln w="19050">
                <a:noFill/>
              </a:ln>
              <a:effectLst/>
            </c:spPr>
            <c:extLst>
              <c:ext xmlns:c16="http://schemas.microsoft.com/office/drawing/2014/chart" uri="{C3380CC4-5D6E-409C-BE32-E72D297353CC}">
                <c16:uniqueId val="{0000001A-9803-4241-AE1D-F4719C7A1F9B}"/>
              </c:ext>
            </c:extLst>
          </c:dPt>
          <c:dPt>
            <c:idx val="3"/>
            <c:bubble3D val="0"/>
            <c:spPr>
              <a:solidFill>
                <a:srgbClr val="FFC000"/>
              </a:solidFill>
              <a:ln>
                <a:noFill/>
              </a:ln>
            </c:spPr>
            <c:extLst>
              <c:ext xmlns:c16="http://schemas.microsoft.com/office/drawing/2014/chart" uri="{C3380CC4-5D6E-409C-BE32-E72D297353CC}">
                <c16:uniqueId val="{00000008-24E3-4088-94D2-001E07E9C8B0}"/>
              </c:ext>
            </c:extLst>
          </c:dPt>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'H₂-grau'!$B$7:$B$11</c15:sqref>
                  </c15:fullRef>
                </c:ext>
              </c:extLst>
              <c:f>('H₂-grau'!$B$7:$B$9,'H₂-grau'!$B$11)</c:f>
              <c:strCache>
                <c:ptCount val="4"/>
                <c:pt idx="0">
                  <c:v>Ammoniak</c:v>
                </c:pt>
                <c:pt idx="1">
                  <c:v>Chlor (Nebenprodukt)</c:v>
                </c:pt>
                <c:pt idx="2">
                  <c:v>Methanol</c:v>
                </c:pt>
                <c:pt idx="3">
                  <c:v>Raffinerien (brutto)</c:v>
                </c:pt>
              </c:strCache>
            </c:strRef>
          </c:cat>
          <c:val>
            <c:numRef>
              <c:extLst>
                <c:ext xmlns:c15="http://schemas.microsoft.com/office/drawing/2012/chart" uri="{02D57815-91ED-43cb-92C2-25804820EDAC}">
                  <c15:fullRef>
                    <c15:sqref>'H₂-grau'!$J$7:$J$11</c15:sqref>
                  </c15:fullRef>
                </c:ext>
              </c:extLst>
              <c:f>('H₂-grau'!$J$7:$J$9,'H₂-grau'!$J$11)</c:f>
              <c:numCache>
                <c:formatCode>0.0</c:formatCode>
                <c:ptCount val="4"/>
                <c:pt idx="0">
                  <c:v>18.094856999999998</c:v>
                </c:pt>
                <c:pt idx="1">
                  <c:v>3.0554436250800006</c:v>
                </c:pt>
                <c:pt idx="2">
                  <c:v>8.6451518511627903</c:v>
                </c:pt>
                <c:pt idx="3">
                  <c:v>18.079954040791367</c:v>
                </c:pt>
              </c:numCache>
            </c:numRef>
          </c:val>
          <c:extLst>
            <c:ext xmlns:c15="http://schemas.microsoft.com/office/drawing/2012/chart" uri="{02D57815-91ED-43cb-92C2-25804820EDAC}">
              <c15:categoryFilterExceptions>
                <c15:categoryFilterException>
                  <c15:sqref>'H₂-grau'!$J$10</c15:sqref>
                  <c15:spPr xmlns:c15="http://schemas.microsoft.com/office/drawing/2012/chart">
                    <a:solidFill>
                      <a:schemeClr val="accent4"/>
                    </a:solidFill>
                    <a:ln w="19050">
                      <a:noFill/>
                    </a:ln>
                    <a:effectLst/>
                  </c15:spPr>
                  <c15:bubble3D val="0"/>
                </c15:categoryFilterException>
              </c15:categoryFilterExceptions>
            </c:ext>
            <c:ext xmlns:c16="http://schemas.microsoft.com/office/drawing/2014/chart" uri="{C3380CC4-5D6E-409C-BE32-E72D297353CC}">
              <c16:uniqueId val="{0000001D-9803-4241-AE1D-F4719C7A1F9B}"/>
            </c:ext>
          </c:extLst>
        </c:ser>
        <c:dLbls>
          <c:showLegendKey val="0"/>
          <c:showVal val="1"/>
          <c:showCatName val="0"/>
          <c:showSerName val="0"/>
          <c:showPercent val="0"/>
          <c:showBubbleSize val="0"/>
          <c:showLeaderLines val="1"/>
        </c:dLbls>
        <c:firstSliceAng val="4"/>
        <c:holeSize val="55"/>
      </c:doughnutChart>
    </c:plotArea>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66749059201161E-4"/>
          <c:y val="5.1028048989849181E-2"/>
          <c:w val="0.46204607351559612"/>
          <c:h val="0.81468343980918356"/>
        </c:manualLayout>
      </c:layout>
      <c:barChart>
        <c:barDir val="col"/>
        <c:grouping val="stacked"/>
        <c:varyColors val="0"/>
        <c:ser>
          <c:idx val="3"/>
          <c:order val="0"/>
          <c:tx>
            <c:strRef>
              <c:f>'H₂-grau'!$B$11</c:f>
              <c:strCache>
                <c:ptCount val="1"/>
                <c:pt idx="0">
                  <c:v>Raffinerien (brutto)</c:v>
                </c:pt>
              </c:strCache>
            </c:strRef>
          </c:tx>
          <c:spPr>
            <a:solidFill>
              <a:srgbClr val="FFC000"/>
            </a:solidFill>
            <a:ln>
              <a:noFill/>
            </a:ln>
            <a:effectLst/>
          </c:spPr>
          <c:invertIfNegative val="0"/>
          <c:dLbls>
            <c:dLbl>
              <c:idx val="0"/>
              <c:layout>
                <c:manualLayout>
                  <c:x val="6.5520082421168246E-3"/>
                  <c:y val="1.38235970939214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0E-43B5-AD20-51831C45B354}"/>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'H₂-grau'!$J$11</c:f>
              <c:numCache>
                <c:formatCode>0.0</c:formatCode>
                <c:ptCount val="1"/>
                <c:pt idx="0">
                  <c:v>18.079954040791367</c:v>
                </c:pt>
              </c:numCache>
            </c:numRef>
          </c:val>
          <c:extLst>
            <c:ext xmlns:c16="http://schemas.microsoft.com/office/drawing/2014/chart" uri="{C3380CC4-5D6E-409C-BE32-E72D297353CC}">
              <c16:uniqueId val="{00000003-D80E-43B5-AD20-51831C45B354}"/>
            </c:ext>
          </c:extLst>
        </c:ser>
        <c:ser>
          <c:idx val="2"/>
          <c:order val="1"/>
          <c:tx>
            <c:strRef>
              <c:f>'H₂-grau'!$B$9</c:f>
              <c:strCache>
                <c:ptCount val="1"/>
                <c:pt idx="0">
                  <c:v>Methanol</c:v>
                </c:pt>
              </c:strCache>
            </c:strRef>
          </c:tx>
          <c:spPr>
            <a:solidFill>
              <a:schemeClr val="accent3"/>
            </a:solidFill>
            <a:ln>
              <a:noFill/>
            </a:ln>
            <a:effectLst/>
          </c:spPr>
          <c:invertIfNegative val="0"/>
          <c:dLbls>
            <c:dLbl>
              <c:idx val="0"/>
              <c:layout>
                <c:manualLayout>
                  <c:x val="2.0690416578747657E-3"/>
                  <c:y val="2.32289029882639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0E-43B5-AD20-51831C45B354}"/>
                </c:ext>
              </c:extLst>
            </c:dLbl>
            <c:spPr>
              <a:solidFill>
                <a:schemeClr val="accent3"/>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'H₂-grau'!$J$9</c:f>
              <c:numCache>
                <c:formatCode>0.0</c:formatCode>
                <c:ptCount val="1"/>
                <c:pt idx="0">
                  <c:v>8.6451518511627903</c:v>
                </c:pt>
              </c:numCache>
            </c:numRef>
          </c:val>
          <c:extLst>
            <c:ext xmlns:c16="http://schemas.microsoft.com/office/drawing/2014/chart" uri="{C3380CC4-5D6E-409C-BE32-E72D297353CC}">
              <c16:uniqueId val="{00000006-D80E-43B5-AD20-51831C45B354}"/>
            </c:ext>
          </c:extLst>
        </c:ser>
        <c:ser>
          <c:idx val="1"/>
          <c:order val="2"/>
          <c:tx>
            <c:strRef>
              <c:f>'H₂-grau'!$B$8</c:f>
              <c:strCache>
                <c:ptCount val="1"/>
                <c:pt idx="0">
                  <c:v>Chlor (Nebenprodukt)</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8-D80E-43B5-AD20-51831C45B354}"/>
              </c:ext>
            </c:extLst>
          </c:dPt>
          <c:dLbls>
            <c:dLbl>
              <c:idx val="0"/>
              <c:layout>
                <c:manualLayout>
                  <c:x val="2.6543371972984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0E-43B5-AD20-51831C45B354}"/>
                </c:ext>
              </c:extLst>
            </c:dLbl>
            <c:spPr>
              <a:solidFill>
                <a:schemeClr val="accent2"/>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'H₂-grau'!$J$8</c:f>
              <c:numCache>
                <c:formatCode>0.0</c:formatCode>
                <c:ptCount val="1"/>
                <c:pt idx="0">
                  <c:v>3.0554436250800006</c:v>
                </c:pt>
              </c:numCache>
            </c:numRef>
          </c:val>
          <c:extLst>
            <c:ext xmlns:c16="http://schemas.microsoft.com/office/drawing/2014/chart" uri="{C3380CC4-5D6E-409C-BE32-E72D297353CC}">
              <c16:uniqueId val="{00000009-D80E-43B5-AD20-51831C45B354}"/>
            </c:ext>
          </c:extLst>
        </c:ser>
        <c:ser>
          <c:idx val="0"/>
          <c:order val="3"/>
          <c:tx>
            <c:strRef>
              <c:f>'H₂-grau'!$B$7</c:f>
              <c:strCache>
                <c:ptCount val="1"/>
                <c:pt idx="0">
                  <c:v>Ammoniak</c:v>
                </c:pt>
              </c:strCache>
            </c:strRef>
          </c:tx>
          <c:spPr>
            <a:solidFill>
              <a:schemeClr val="accent5">
                <a:lumMod val="60000"/>
                <a:lumOff val="40000"/>
              </a:schemeClr>
            </a:solidFill>
            <a:ln>
              <a:noFill/>
            </a:ln>
            <a:effectLst/>
          </c:spPr>
          <c:invertIfNegative val="0"/>
          <c:dLbls>
            <c:dLbl>
              <c:idx val="0"/>
              <c:layout>
                <c:manualLayout>
                  <c:x val="8.0401395629346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0E-43B5-AD20-51831C45B354}"/>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'H₂-grau'!$J$7</c:f>
              <c:numCache>
                <c:formatCode>0.0</c:formatCode>
                <c:ptCount val="1"/>
                <c:pt idx="0">
                  <c:v>18.094856999999998</c:v>
                </c:pt>
              </c:numCache>
            </c:numRef>
          </c:val>
          <c:extLst>
            <c:ext xmlns:c16="http://schemas.microsoft.com/office/drawing/2014/chart" uri="{C3380CC4-5D6E-409C-BE32-E72D297353CC}">
              <c16:uniqueId val="{0000000C-D80E-43B5-AD20-51831C45B354}"/>
            </c:ext>
          </c:extLst>
        </c:ser>
        <c:dLbls>
          <c:dLblPos val="ctr"/>
          <c:showLegendKey val="0"/>
          <c:showVal val="1"/>
          <c:showCatName val="0"/>
          <c:showSerName val="0"/>
          <c:showPercent val="0"/>
          <c:showBubbleSize val="0"/>
        </c:dLbls>
        <c:gapWidth val="100"/>
        <c:overlap val="100"/>
        <c:axId val="359566543"/>
        <c:axId val="359606895"/>
      </c:barChart>
      <c:lineChart>
        <c:grouping val="stacked"/>
        <c:varyColors val="0"/>
        <c:ser>
          <c:idx val="4"/>
          <c:order val="4"/>
          <c:tx>
            <c:strRef>
              <c:f>'H₂-grau'!$B$14</c:f>
              <c:strCache>
                <c:ptCount val="1"/>
                <c:pt idx="0">
                  <c:v>Gesamt 02</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'H₂-grau'!$J$14</c:f>
              <c:numCache>
                <c:formatCode>0.0</c:formatCode>
                <c:ptCount val="1"/>
                <c:pt idx="0">
                  <c:v>47.875406517034158</c:v>
                </c:pt>
              </c:numCache>
            </c:numRef>
          </c:val>
          <c:smooth val="0"/>
          <c:extLst>
            <c:ext xmlns:c16="http://schemas.microsoft.com/office/drawing/2014/chart" uri="{C3380CC4-5D6E-409C-BE32-E72D297353CC}">
              <c16:uniqueId val="{0000000E-D80E-43B5-AD20-51831C45B354}"/>
            </c:ext>
          </c:extLst>
        </c:ser>
        <c:dLbls>
          <c:dLblPos val="ctr"/>
          <c:showLegendKey val="0"/>
          <c:showVal val="1"/>
          <c:showCatName val="0"/>
          <c:showSerName val="0"/>
          <c:showPercent val="0"/>
          <c:showBubbleSize val="0"/>
        </c:dLbls>
        <c:marker val="1"/>
        <c:smooth val="0"/>
        <c:axId val="359566543"/>
        <c:axId val="359606895"/>
      </c:lineChart>
      <c:catAx>
        <c:axId val="3595665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359606895"/>
        <c:crosses val="autoZero"/>
        <c:auto val="1"/>
        <c:lblAlgn val="ctr"/>
        <c:lblOffset val="100"/>
        <c:noMultiLvlLbl val="0"/>
      </c:catAx>
      <c:valAx>
        <c:axId val="359606895"/>
        <c:scaling>
          <c:orientation val="minMax"/>
        </c:scaling>
        <c:delete val="1"/>
        <c:axPos val="l"/>
        <c:numFmt formatCode="#,##0&quot; TWh&quot;" sourceLinked="0"/>
        <c:majorTickMark val="out"/>
        <c:minorTickMark val="none"/>
        <c:tickLblPos val="nextTo"/>
        <c:crossAx val="359566543"/>
        <c:crosses val="autoZero"/>
        <c:crossBetween val="between"/>
      </c:valAx>
      <c:spPr>
        <a:solidFill>
          <a:schemeClr val="bg1">
            <a:lumMod val="95000"/>
          </a:schemeClr>
        </a:solidFill>
      </c:spPr>
    </c:plotArea>
    <c:legend>
      <c:legendPos val="r"/>
      <c:legendEntry>
        <c:idx val="4"/>
        <c:delete val="1"/>
      </c:legendEntry>
      <c:layout>
        <c:manualLayout>
          <c:xMode val="edge"/>
          <c:yMode val="edge"/>
          <c:x val="0.51370066195919495"/>
          <c:y val="0.2227157003481012"/>
          <c:w val="0.47991628906634909"/>
          <c:h val="0.46642924195769458"/>
        </c:manualLayout>
      </c:layout>
      <c:overlay val="0"/>
    </c:legend>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'H₂-grau'!$B$7</c:f>
              <c:strCache>
                <c:ptCount val="1"/>
                <c:pt idx="0">
                  <c:v>Ammoniak</c:v>
                </c:pt>
              </c:strCache>
            </c:strRef>
          </c:tx>
          <c:spPr>
            <a:solidFill>
              <a:srgbClr val="9DC3E6"/>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'H₂-grau'!$C$6:$J$6</c:f>
              <c:strCache>
                <c:ptCount val="8"/>
                <c:pt idx="0">
                  <c:v>2015</c:v>
                </c:pt>
                <c:pt idx="1">
                  <c:v>2016</c:v>
                </c:pt>
                <c:pt idx="2">
                  <c:v>2017</c:v>
                </c:pt>
                <c:pt idx="3">
                  <c:v>2018</c:v>
                </c:pt>
                <c:pt idx="4">
                  <c:v>2019</c:v>
                </c:pt>
                <c:pt idx="5">
                  <c:v>2020</c:v>
                </c:pt>
                <c:pt idx="6">
                  <c:v>2021</c:v>
                </c:pt>
                <c:pt idx="7">
                  <c:v>2022e</c:v>
                </c:pt>
              </c:strCache>
            </c:strRef>
          </c:cat>
          <c:val>
            <c:numRef>
              <c:f>'H₂-grau'!$C$7:$J$7</c:f>
              <c:numCache>
                <c:formatCode>0.0</c:formatCode>
                <c:ptCount val="8"/>
                <c:pt idx="0">
                  <c:v>18.06793761601714</c:v>
                </c:pt>
                <c:pt idx="1">
                  <c:v>18.98986040975571</c:v>
                </c:pt>
                <c:pt idx="2">
                  <c:v>19.662725083225709</c:v>
                </c:pt>
                <c:pt idx="3">
                  <c:v>19.642020668159997</c:v>
                </c:pt>
                <c:pt idx="4">
                  <c:v>18.455623105495711</c:v>
                </c:pt>
                <c:pt idx="5">
                  <c:v>17.835772972898567</c:v>
                </c:pt>
                <c:pt idx="6">
                  <c:v>17.470931498789998</c:v>
                </c:pt>
                <c:pt idx="7">
                  <c:v>18.094856999999998</c:v>
                </c:pt>
              </c:numCache>
            </c:numRef>
          </c:val>
          <c:extLst>
            <c:ext xmlns:c16="http://schemas.microsoft.com/office/drawing/2014/chart" uri="{C3380CC4-5D6E-409C-BE32-E72D297353CC}">
              <c16:uniqueId val="{00000000-2007-4D5C-B34B-6E0710600E4E}"/>
            </c:ext>
          </c:extLst>
        </c:ser>
        <c:ser>
          <c:idx val="1"/>
          <c:order val="1"/>
          <c:tx>
            <c:strRef>
              <c:f>'H₂-grau'!$B$8</c:f>
              <c:strCache>
                <c:ptCount val="1"/>
                <c:pt idx="0">
                  <c:v>Chlor (Nebenprodukt)</c:v>
                </c:pt>
              </c:strCache>
            </c:strRef>
          </c:tx>
          <c:spPr>
            <a:solidFill>
              <a:srgbClr val="ED7D3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'H₂-grau'!$C$6:$J$6</c:f>
              <c:strCache>
                <c:ptCount val="8"/>
                <c:pt idx="0">
                  <c:v>2015</c:v>
                </c:pt>
                <c:pt idx="1">
                  <c:v>2016</c:v>
                </c:pt>
                <c:pt idx="2">
                  <c:v>2017</c:v>
                </c:pt>
                <c:pt idx="3">
                  <c:v>2018</c:v>
                </c:pt>
                <c:pt idx="4">
                  <c:v>2019</c:v>
                </c:pt>
                <c:pt idx="5">
                  <c:v>2020</c:v>
                </c:pt>
                <c:pt idx="6">
                  <c:v>2021</c:v>
                </c:pt>
                <c:pt idx="7">
                  <c:v>2022e</c:v>
                </c:pt>
              </c:strCache>
            </c:strRef>
          </c:cat>
          <c:val>
            <c:numRef>
              <c:f>'H₂-grau'!$C$8:$J$8</c:f>
              <c:numCache>
                <c:formatCode>0.0</c:formatCode>
                <c:ptCount val="8"/>
                <c:pt idx="0">
                  <c:v>3.6088876084800003</c:v>
                </c:pt>
                <c:pt idx="1">
                  <c:v>3.5971875786000003</c:v>
                </c:pt>
                <c:pt idx="2">
                  <c:v>3.7821305491200001</c:v>
                </c:pt>
                <c:pt idx="3">
                  <c:v>3.6066823623599999</c:v>
                </c:pt>
                <c:pt idx="4">
                  <c:v>3.4626787641600001</c:v>
                </c:pt>
                <c:pt idx="5">
                  <c:v>2.9669734063200002</c:v>
                </c:pt>
                <c:pt idx="6">
                  <c:v>3.1855634118</c:v>
                </c:pt>
                <c:pt idx="7">
                  <c:v>3.0554436250800006</c:v>
                </c:pt>
              </c:numCache>
            </c:numRef>
          </c:val>
          <c:extLst>
            <c:ext xmlns:c16="http://schemas.microsoft.com/office/drawing/2014/chart" uri="{C3380CC4-5D6E-409C-BE32-E72D297353CC}">
              <c16:uniqueId val="{00000001-2007-4D5C-B34B-6E0710600E4E}"/>
            </c:ext>
          </c:extLst>
        </c:ser>
        <c:ser>
          <c:idx val="2"/>
          <c:order val="2"/>
          <c:tx>
            <c:strRef>
              <c:f>'H₂-grau'!$B$9</c:f>
              <c:strCache>
                <c:ptCount val="1"/>
                <c:pt idx="0">
                  <c:v>Methanol</c:v>
                </c:pt>
              </c:strCache>
            </c:strRef>
          </c:tx>
          <c:spPr>
            <a:solidFill>
              <a:srgbClr val="A5A5A5"/>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'H₂-grau'!$C$6:$J$6</c:f>
              <c:strCache>
                <c:ptCount val="8"/>
                <c:pt idx="0">
                  <c:v>2015</c:v>
                </c:pt>
                <c:pt idx="1">
                  <c:v>2016</c:v>
                </c:pt>
                <c:pt idx="2">
                  <c:v>2017</c:v>
                </c:pt>
                <c:pt idx="3">
                  <c:v>2018</c:v>
                </c:pt>
                <c:pt idx="4">
                  <c:v>2019</c:v>
                </c:pt>
                <c:pt idx="5">
                  <c:v>2020</c:v>
                </c:pt>
                <c:pt idx="6">
                  <c:v>2021</c:v>
                </c:pt>
                <c:pt idx="7">
                  <c:v>2022e</c:v>
                </c:pt>
              </c:strCache>
            </c:strRef>
          </c:cat>
          <c:val>
            <c:numRef>
              <c:f>'H₂-grau'!$C$9:$J$9</c:f>
              <c:numCache>
                <c:formatCode>0.0</c:formatCode>
                <c:ptCount val="8"/>
                <c:pt idx="0">
                  <c:v>6.2488217302325575</c:v>
                </c:pt>
                <c:pt idx="1">
                  <c:v>6.9326145488372086</c:v>
                </c:pt>
                <c:pt idx="2">
                  <c:v>6.9525467720930232</c:v>
                </c:pt>
                <c:pt idx="3">
                  <c:v>7.5023599813953474</c:v>
                </c:pt>
                <c:pt idx="4">
                  <c:v>9.2862906418604645</c:v>
                </c:pt>
                <c:pt idx="5">
                  <c:v>10.117140893023254</c:v>
                </c:pt>
                <c:pt idx="6">
                  <c:v>9.0259031441860458</c:v>
                </c:pt>
                <c:pt idx="7">
                  <c:v>8.6451518511627903</c:v>
                </c:pt>
              </c:numCache>
            </c:numRef>
          </c:val>
          <c:extLst>
            <c:ext xmlns:c16="http://schemas.microsoft.com/office/drawing/2014/chart" uri="{C3380CC4-5D6E-409C-BE32-E72D297353CC}">
              <c16:uniqueId val="{00000002-2007-4D5C-B34B-6E0710600E4E}"/>
            </c:ext>
          </c:extLst>
        </c:ser>
        <c:ser>
          <c:idx val="4"/>
          <c:order val="4"/>
          <c:tx>
            <c:strRef>
              <c:f>'H₂-grau'!$B$11</c:f>
              <c:strCache>
                <c:ptCount val="1"/>
                <c:pt idx="0">
                  <c:v>Raffinerien (brutto)</c:v>
                </c:pt>
              </c:strCache>
            </c:strRef>
          </c:tx>
          <c:spPr>
            <a:solidFill>
              <a:srgbClr val="FFC000"/>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'H₂-grau'!$C$6:$J$6</c:f>
              <c:strCache>
                <c:ptCount val="8"/>
                <c:pt idx="0">
                  <c:v>2015</c:v>
                </c:pt>
                <c:pt idx="1">
                  <c:v>2016</c:v>
                </c:pt>
                <c:pt idx="2">
                  <c:v>2017</c:v>
                </c:pt>
                <c:pt idx="3">
                  <c:v>2018</c:v>
                </c:pt>
                <c:pt idx="4">
                  <c:v>2019</c:v>
                </c:pt>
                <c:pt idx="5">
                  <c:v>2020</c:v>
                </c:pt>
                <c:pt idx="6">
                  <c:v>2021</c:v>
                </c:pt>
                <c:pt idx="7">
                  <c:v>2022e</c:v>
                </c:pt>
              </c:strCache>
            </c:strRef>
          </c:cat>
          <c:val>
            <c:numRef>
              <c:f>'H₂-grau'!$C$11:$J$11</c:f>
              <c:numCache>
                <c:formatCode>0.0</c:formatCode>
                <c:ptCount val="8"/>
                <c:pt idx="0">
                  <c:v>20.584042513995261</c:v>
                </c:pt>
                <c:pt idx="1">
                  <c:v>20.72143653521837</c:v>
                </c:pt>
                <c:pt idx="2">
                  <c:v>20.489075766525847</c:v>
                </c:pt>
                <c:pt idx="3">
                  <c:v>19.297155153611133</c:v>
                </c:pt>
                <c:pt idx="4">
                  <c:v>19.211201453933956</c:v>
                </c:pt>
                <c:pt idx="5">
                  <c:v>18.570175908515417</c:v>
                </c:pt>
                <c:pt idx="6">
                  <c:v>18.333858192011672</c:v>
                </c:pt>
                <c:pt idx="7">
                  <c:v>18.079954040791367</c:v>
                </c:pt>
              </c:numCache>
            </c:numRef>
          </c:val>
          <c:extLst>
            <c:ext xmlns:c16="http://schemas.microsoft.com/office/drawing/2014/chart" uri="{C3380CC4-5D6E-409C-BE32-E72D297353CC}">
              <c16:uniqueId val="{00000004-2007-4D5C-B34B-6E0710600E4E}"/>
            </c:ext>
          </c:extLst>
        </c:ser>
        <c:dLbls>
          <c:dLblPos val="ctr"/>
          <c:showLegendKey val="0"/>
          <c:showVal val="1"/>
          <c:showCatName val="0"/>
          <c:showSerName val="0"/>
          <c:showPercent val="0"/>
          <c:showBubbleSize val="0"/>
        </c:dLbls>
        <c:gapWidth val="150"/>
        <c:overlap val="100"/>
        <c:axId val="2021830207"/>
        <c:axId val="2021831039"/>
        <c:extLst>
          <c:ext xmlns:c15="http://schemas.microsoft.com/office/drawing/2012/chart" uri="{02D57815-91ED-43cb-92C2-25804820EDAC}">
            <c15:filteredBarSeries>
              <c15:ser>
                <c:idx val="3"/>
                <c:order val="3"/>
                <c:tx>
                  <c:strRef>
                    <c:extLst>
                      <c:ext uri="{02D57815-91ED-43cb-92C2-25804820EDAC}">
                        <c15:formulaRef>
                          <c15:sqref>'H₂-grau'!$B$10</c15:sqref>
                        </c15:formulaRef>
                      </c:ext>
                    </c:extLst>
                    <c:strCache>
                      <c:ptCount val="1"/>
                      <c:pt idx="0">
                        <c:v>Raffinerien (netto)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'H₂-grau'!$C$6:$J$6</c15:sqref>
                        </c15:formulaRef>
                      </c:ext>
                    </c:extLst>
                    <c:strCache>
                      <c:ptCount val="8"/>
                      <c:pt idx="0">
                        <c:v>2015</c:v>
                      </c:pt>
                      <c:pt idx="1">
                        <c:v>2016</c:v>
                      </c:pt>
                      <c:pt idx="2">
                        <c:v>2017</c:v>
                      </c:pt>
                      <c:pt idx="3">
                        <c:v>2018</c:v>
                      </c:pt>
                      <c:pt idx="4">
                        <c:v>2019</c:v>
                      </c:pt>
                      <c:pt idx="5">
                        <c:v>2020</c:v>
                      </c:pt>
                      <c:pt idx="6">
                        <c:v>2021</c:v>
                      </c:pt>
                      <c:pt idx="7">
                        <c:v>2022e</c:v>
                      </c:pt>
                    </c:strCache>
                  </c:strRef>
                </c:cat>
                <c:val>
                  <c:numRef>
                    <c:extLst>
                      <c:ext uri="{02D57815-91ED-43cb-92C2-25804820EDAC}">
                        <c15:formulaRef>
                          <c15:sqref>'H₂-grau'!$C$10:$J$10</c15:sqref>
                        </c15:formulaRef>
                      </c:ext>
                    </c:extLst>
                    <c:numCache>
                      <c:formatCode>0.0</c:formatCode>
                      <c:ptCount val="8"/>
                      <c:pt idx="0">
                        <c:v>8.7054366248386366</c:v>
                      </c:pt>
                      <c:pt idx="1">
                        <c:v>8.7635435269972515</c:v>
                      </c:pt>
                      <c:pt idx="2">
                        <c:v>8.6652731340666005</c:v>
                      </c:pt>
                      <c:pt idx="3">
                        <c:v>8.1611841364601769</c:v>
                      </c:pt>
                      <c:pt idx="4">
                        <c:v>8.1248324584697489</c:v>
                      </c:pt>
                      <c:pt idx="5">
                        <c:v>7.8537288957585094</c:v>
                      </c:pt>
                      <c:pt idx="6">
                        <c:v>7.7537850240456914</c:v>
                      </c:pt>
                      <c:pt idx="7">
                        <c:v>7.646403468856569</c:v>
                      </c:pt>
                    </c:numCache>
                  </c:numRef>
                </c:val>
                <c:extLst>
                  <c:ext xmlns:c16="http://schemas.microsoft.com/office/drawing/2014/chart" uri="{C3380CC4-5D6E-409C-BE32-E72D297353CC}">
                    <c16:uniqueId val="{00000003-2007-4D5C-B34B-6E0710600E4E}"/>
                  </c:ext>
                </c:extLst>
              </c15:ser>
            </c15:filteredBarSeries>
            <c15:filteredBarSeries>
              <c15:ser>
                <c:idx val="6"/>
                <c:order val="5"/>
                <c:tx>
                  <c:strRef>
                    <c:extLst xmlns:c15="http://schemas.microsoft.com/office/drawing/2012/chart">
                      <c:ext xmlns:c15="http://schemas.microsoft.com/office/drawing/2012/chart" uri="{02D57815-91ED-43cb-92C2-25804820EDAC}">
                        <c15:formulaRef>
                          <c15:sqref>'H₂-grau'!$B$12</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'H₂-grau'!$C$6:$J$6</c15:sqref>
                        </c15:formulaRef>
                      </c:ext>
                    </c:extLst>
                    <c:strCache>
                      <c:ptCount val="8"/>
                      <c:pt idx="0">
                        <c:v>2015</c:v>
                      </c:pt>
                      <c:pt idx="1">
                        <c:v>2016</c:v>
                      </c:pt>
                      <c:pt idx="2">
                        <c:v>2017</c:v>
                      </c:pt>
                      <c:pt idx="3">
                        <c:v>2018</c:v>
                      </c:pt>
                      <c:pt idx="4">
                        <c:v>2019</c:v>
                      </c:pt>
                      <c:pt idx="5">
                        <c:v>2020</c:v>
                      </c:pt>
                      <c:pt idx="6">
                        <c:v>2021</c:v>
                      </c:pt>
                      <c:pt idx="7">
                        <c:v>2022e</c:v>
                      </c:pt>
                    </c:strCache>
                  </c:strRef>
                </c:cat>
                <c:val>
                  <c:numRef>
                    <c:extLst xmlns:c15="http://schemas.microsoft.com/office/drawing/2012/chart">
                      <c:ext xmlns:c15="http://schemas.microsoft.com/office/drawing/2012/chart" uri="{02D57815-91ED-43cb-92C2-25804820EDAC}">
                        <c15:formulaRef>
                          <c15:sqref>'H₂-grau'!$C$12:$J$12</c15:sqref>
                        </c15:formulaRef>
                      </c:ext>
                    </c:extLst>
                    <c:numCache>
                      <c:formatCode>General</c:formatCode>
                      <c:ptCount val="8"/>
                    </c:numCache>
                  </c:numRef>
                </c:val>
                <c:extLst xmlns:c15="http://schemas.microsoft.com/office/drawing/2012/chart">
                  <c:ext xmlns:c16="http://schemas.microsoft.com/office/drawing/2014/chart" uri="{C3380CC4-5D6E-409C-BE32-E72D297353CC}">
                    <c16:uniqueId val="{00000006-2007-4D5C-B34B-6E0710600E4E}"/>
                  </c:ext>
                </c:extLst>
              </c15:ser>
            </c15:filteredBarSeries>
            <c15:filteredBarSeries>
              <c15:ser>
                <c:idx val="7"/>
                <c:order val="6"/>
                <c:tx>
                  <c:strRef>
                    <c:extLst xmlns:c15="http://schemas.microsoft.com/office/drawing/2012/chart">
                      <c:ext xmlns:c15="http://schemas.microsoft.com/office/drawing/2012/chart" uri="{02D57815-91ED-43cb-92C2-25804820EDAC}">
                        <c15:formulaRef>
                          <c15:sqref>'H₂-grau'!$B$13</c15:sqref>
                        </c15:formulaRef>
                      </c:ext>
                    </c:extLst>
                    <c:strCache>
                      <c:ptCount val="1"/>
                      <c:pt idx="0">
                        <c:v>Gesamt 01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'H₂-grau'!$C$6:$J$6</c15:sqref>
                        </c15:formulaRef>
                      </c:ext>
                    </c:extLst>
                    <c:strCache>
                      <c:ptCount val="8"/>
                      <c:pt idx="0">
                        <c:v>2015</c:v>
                      </c:pt>
                      <c:pt idx="1">
                        <c:v>2016</c:v>
                      </c:pt>
                      <c:pt idx="2">
                        <c:v>2017</c:v>
                      </c:pt>
                      <c:pt idx="3">
                        <c:v>2018</c:v>
                      </c:pt>
                      <c:pt idx="4">
                        <c:v>2019</c:v>
                      </c:pt>
                      <c:pt idx="5">
                        <c:v>2020</c:v>
                      </c:pt>
                      <c:pt idx="6">
                        <c:v>2021</c:v>
                      </c:pt>
                      <c:pt idx="7">
                        <c:v>2022e</c:v>
                      </c:pt>
                    </c:strCache>
                  </c:strRef>
                </c:cat>
                <c:val>
                  <c:numRef>
                    <c:extLst xmlns:c15="http://schemas.microsoft.com/office/drawing/2012/chart">
                      <c:ext xmlns:c15="http://schemas.microsoft.com/office/drawing/2012/chart" uri="{02D57815-91ED-43cb-92C2-25804820EDAC}">
                        <c15:formulaRef>
                          <c15:sqref>'H₂-grau'!$C$13:$J$13</c15:sqref>
                        </c15:formulaRef>
                      </c:ext>
                    </c:extLst>
                    <c:numCache>
                      <c:formatCode>0.0</c:formatCode>
                      <c:ptCount val="8"/>
                      <c:pt idx="0">
                        <c:v>36.631083579568333</c:v>
                      </c:pt>
                      <c:pt idx="1">
                        <c:v>38.283206064190168</c:v>
                      </c:pt>
                      <c:pt idx="2">
                        <c:v>39.062675538505331</c:v>
                      </c:pt>
                      <c:pt idx="3">
                        <c:v>38.912247148375521</c:v>
                      </c:pt>
                      <c:pt idx="4">
                        <c:v>39.329424969985922</c:v>
                      </c:pt>
                      <c:pt idx="5">
                        <c:v>38.773616168000331</c:v>
                      </c:pt>
                      <c:pt idx="6">
                        <c:v>37.436183078821735</c:v>
                      </c:pt>
                      <c:pt idx="7">
                        <c:v>37.441855945099363</c:v>
                      </c:pt>
                    </c:numCache>
                  </c:numRef>
                </c:val>
                <c:extLst xmlns:c15="http://schemas.microsoft.com/office/drawing/2012/chart">
                  <c:ext xmlns:c16="http://schemas.microsoft.com/office/drawing/2014/chart" uri="{C3380CC4-5D6E-409C-BE32-E72D297353CC}">
                    <c16:uniqueId val="{00000008-2007-4D5C-B34B-6E0710600E4E}"/>
                  </c:ext>
                </c:extLst>
              </c15:ser>
            </c15:filteredBarSeries>
          </c:ext>
        </c:extLst>
      </c:barChart>
      <c:lineChart>
        <c:grouping val="standard"/>
        <c:varyColors val="0"/>
        <c:ser>
          <c:idx val="8"/>
          <c:order val="7"/>
          <c:tx>
            <c:strRef>
              <c:f>'H₂-grau'!$B$14</c:f>
              <c:strCache>
                <c:ptCount val="1"/>
                <c:pt idx="0">
                  <c:v>Gesamt 02</c:v>
                </c:pt>
              </c:strCache>
            </c:strRef>
          </c:tx>
          <c:spPr>
            <a:ln w="28575" cap="rnd">
              <a:noFill/>
              <a:round/>
            </a:ln>
            <a:effectLst/>
          </c:spPr>
          <c:marker>
            <c:symbol val="none"/>
          </c:marker>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'H₂-grau'!$C$6:$J$6</c:f>
              <c:strCache>
                <c:ptCount val="8"/>
                <c:pt idx="0">
                  <c:v>2015</c:v>
                </c:pt>
                <c:pt idx="1">
                  <c:v>2016</c:v>
                </c:pt>
                <c:pt idx="2">
                  <c:v>2017</c:v>
                </c:pt>
                <c:pt idx="3">
                  <c:v>2018</c:v>
                </c:pt>
                <c:pt idx="4">
                  <c:v>2019</c:v>
                </c:pt>
                <c:pt idx="5">
                  <c:v>2020</c:v>
                </c:pt>
                <c:pt idx="6">
                  <c:v>2021</c:v>
                </c:pt>
                <c:pt idx="7">
                  <c:v>2022e</c:v>
                </c:pt>
              </c:strCache>
            </c:strRef>
          </c:cat>
          <c:val>
            <c:numRef>
              <c:f>'H₂-grau'!$C$14:$J$14</c:f>
              <c:numCache>
                <c:formatCode>0.0</c:formatCode>
                <c:ptCount val="8"/>
                <c:pt idx="0">
                  <c:v>48.509689468724957</c:v>
                </c:pt>
                <c:pt idx="1">
                  <c:v>50.241099072411288</c:v>
                </c:pt>
                <c:pt idx="2">
                  <c:v>50.88647817096458</c:v>
                </c:pt>
                <c:pt idx="3">
                  <c:v>50.048218165526478</c:v>
                </c:pt>
                <c:pt idx="4">
                  <c:v>50.415793965450135</c:v>
                </c:pt>
                <c:pt idx="5">
                  <c:v>49.49006318075724</c:v>
                </c:pt>
                <c:pt idx="6">
                  <c:v>48.016256246787719</c:v>
                </c:pt>
                <c:pt idx="7">
                  <c:v>47.875406517034158</c:v>
                </c:pt>
              </c:numCache>
            </c:numRef>
          </c:val>
          <c:smooth val="0"/>
          <c:extLst>
            <c:ext xmlns:c16="http://schemas.microsoft.com/office/drawing/2014/chart" uri="{C3380CC4-5D6E-409C-BE32-E72D297353CC}">
              <c16:uniqueId val="{00000009-2007-4D5C-B34B-6E0710600E4E}"/>
            </c:ext>
          </c:extLst>
        </c:ser>
        <c:dLbls>
          <c:dLblPos val="ctr"/>
          <c:showLegendKey val="0"/>
          <c:showVal val="1"/>
          <c:showCatName val="0"/>
          <c:showSerName val="0"/>
          <c:showPercent val="0"/>
          <c:showBubbleSize val="0"/>
        </c:dLbls>
        <c:marker val="1"/>
        <c:smooth val="0"/>
        <c:axId val="2021830207"/>
        <c:axId val="2021831039"/>
      </c:lineChart>
      <c:catAx>
        <c:axId val="202183020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2021831039"/>
        <c:crosses val="autoZero"/>
        <c:auto val="1"/>
        <c:lblAlgn val="ctr"/>
        <c:lblOffset val="100"/>
        <c:noMultiLvlLbl val="0"/>
      </c:catAx>
      <c:valAx>
        <c:axId val="2021831039"/>
        <c:scaling>
          <c:orientation val="minMax"/>
        </c:scaling>
        <c:delete val="0"/>
        <c:axPos val="l"/>
        <c:numFmt formatCode="#,##0&quot; TWh&quot;"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2021830207"/>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'H₂-Elektrolyse'!$B$7</c:f>
              <c:strCache>
                <c:ptCount val="1"/>
                <c:pt idx="0">
                  <c:v>Elektrolyse*</c:v>
                </c:pt>
              </c:strCache>
            </c:strRef>
          </c:tx>
          <c:spPr>
            <a:solidFill>
              <a:schemeClr val="accent6">
                <a:lumMod val="40000"/>
                <a:lumOff val="60000"/>
              </a:schemeClr>
            </a:solidFill>
            <a:ln>
              <a:noFill/>
            </a:ln>
            <a:effectLst/>
          </c:spPr>
          <c:invertIfNegative val="0"/>
          <c:dLbls>
            <c:dLbl>
              <c:idx val="0"/>
              <c:layout>
                <c:manualLayout>
                  <c:x val="1.8196885202766073E-7"/>
                  <c:y val="-5.8557686233771611E-2"/>
                </c:manualLayout>
              </c:layout>
              <c:showLegendKey val="0"/>
              <c:showVal val="1"/>
              <c:showCatName val="0"/>
              <c:showSerName val="0"/>
              <c:showPercent val="0"/>
              <c:showBubbleSize val="0"/>
              <c:extLst>
                <c:ext xmlns:c15="http://schemas.microsoft.com/office/drawing/2012/chart" uri="{CE6537A1-D6FC-4f65-9D91-7224C49458BB}">
                  <c15:layout>
                    <c:manualLayout>
                      <c:w val="0.25938450292397663"/>
                      <c:h val="0.18150416666666663"/>
                    </c:manualLayout>
                  </c15:layout>
                </c:ext>
                <c:ext xmlns:c16="http://schemas.microsoft.com/office/drawing/2014/chart" uri="{C3380CC4-5D6E-409C-BE32-E72D297353CC}">
                  <c16:uniqueId val="{00000000-F04E-4809-975D-04AAA1BB9A30}"/>
                </c:ext>
              </c:extLst>
            </c:dLbl>
            <c:dLbl>
              <c:idx val="1"/>
              <c:layout>
                <c:manualLayout>
                  <c:x val="1.6832118812558616E-4"/>
                  <c:y val="-0.34841937427868863"/>
                </c:manualLayout>
              </c:layout>
              <c:showLegendKey val="0"/>
              <c:showVal val="1"/>
              <c:showCatName val="0"/>
              <c:showSerName val="0"/>
              <c:showPercent val="0"/>
              <c:showBubbleSize val="0"/>
              <c:extLst>
                <c:ext xmlns:c15="http://schemas.microsoft.com/office/drawing/2012/chart" uri="{CE6537A1-D6FC-4f65-9D91-7224C49458BB}">
                  <c15:layout>
                    <c:manualLayout>
                      <c:w val="0.33256700184116078"/>
                      <c:h val="0.12806616399075427"/>
                    </c:manualLayout>
                  </c15:layout>
                </c:ext>
                <c:ext xmlns:c16="http://schemas.microsoft.com/office/drawing/2014/chart" uri="{C3380CC4-5D6E-409C-BE32-E72D297353CC}">
                  <c16:uniqueId val="{00000001-F04E-4809-975D-04AAA1BB9A3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616767"/>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'H₂-Elektrolyse'!$E$6:$F$6</c:f>
              <c:numCache>
                <c:formatCode>0</c:formatCode>
                <c:ptCount val="2"/>
                <c:pt idx="0">
                  <c:v>2022</c:v>
                </c:pt>
                <c:pt idx="1">
                  <c:v>2030</c:v>
                </c:pt>
              </c:numCache>
            </c:numRef>
          </c:cat>
          <c:val>
            <c:numRef>
              <c:f>'H₂-Elektrolyse'!$E$7:$F$7</c:f>
              <c:numCache>
                <c:formatCode>#,##0</c:formatCode>
                <c:ptCount val="2"/>
                <c:pt idx="0">
                  <c:v>166400</c:v>
                </c:pt>
                <c:pt idx="1">
                  <c:v>15475320</c:v>
                </c:pt>
              </c:numCache>
            </c:numRef>
          </c:val>
          <c:extLst>
            <c:ext xmlns:c16="http://schemas.microsoft.com/office/drawing/2014/chart" uri="{C3380CC4-5D6E-409C-BE32-E72D297353CC}">
              <c16:uniqueId val="{00000000-FB9D-4AA5-92F4-03FF05FB13E8}"/>
            </c:ext>
          </c:extLst>
        </c:ser>
        <c:dLbls>
          <c:dLblPos val="ctr"/>
          <c:showLegendKey val="0"/>
          <c:showVal val="1"/>
          <c:showCatName val="0"/>
          <c:showSerName val="0"/>
          <c:showPercent val="0"/>
          <c:showBubbleSize val="0"/>
        </c:dLbls>
        <c:gapWidth val="100"/>
        <c:overlap val="100"/>
        <c:axId val="2021830207"/>
        <c:axId val="2021831039"/>
        <c:extLst/>
      </c:barChart>
      <c:catAx>
        <c:axId val="2021830207"/>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rgbClr val="616767"/>
                </a:solidFill>
                <a:latin typeface="Trebuchet MS" panose="020B0603020202020204" pitchFamily="34" charset="0"/>
                <a:ea typeface="+mn-ea"/>
                <a:cs typeface="+mn-cs"/>
              </a:defRPr>
            </a:pPr>
            <a:endParaRPr lang="de-DE"/>
          </a:p>
        </c:txPr>
        <c:crossAx val="2021831039"/>
        <c:crosses val="autoZero"/>
        <c:auto val="1"/>
        <c:lblAlgn val="ctr"/>
        <c:lblOffset val="100"/>
        <c:noMultiLvlLbl val="0"/>
      </c:catAx>
      <c:valAx>
        <c:axId val="2021831039"/>
        <c:scaling>
          <c:orientation val="minMax"/>
        </c:scaling>
        <c:delete val="1"/>
        <c:axPos val="l"/>
        <c:title>
          <c:tx>
            <c:rich>
              <a:bodyPr rot="-5400000" spcFirstLastPara="1" vertOverflow="ellipsis" vert="horz" wrap="square" anchor="ctr" anchorCtr="1"/>
              <a:lstStyle/>
              <a:p>
                <a:pPr>
                  <a:defRPr sz="1200" b="0" i="0" u="none" strike="noStrike" kern="1200" baseline="0">
                    <a:solidFill>
                      <a:srgbClr val="616767"/>
                    </a:solidFill>
                    <a:latin typeface="Trebuchet MS" panose="020B0603020202020204" pitchFamily="34" charset="0"/>
                    <a:ea typeface="+mn-ea"/>
                    <a:cs typeface="+mn-cs"/>
                  </a:defRPr>
                </a:pPr>
                <a:r>
                  <a:rPr lang="de-DE"/>
                  <a:t>MWh</a:t>
                </a:r>
                <a:r>
                  <a:rPr lang="de-DE" baseline="-25000"/>
                  <a:t>H2</a:t>
                </a:r>
              </a:p>
            </c:rich>
          </c:tx>
          <c:layout>
            <c:manualLayout>
              <c:xMode val="edge"/>
              <c:yMode val="edge"/>
              <c:x val="0"/>
              <c:y val="0.3299219421941265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rgbClr val="616767"/>
                  </a:solidFill>
                  <a:latin typeface="Trebuchet MS" panose="020B0603020202020204" pitchFamily="34" charset="0"/>
                  <a:ea typeface="+mn-ea"/>
                  <a:cs typeface="+mn-cs"/>
                </a:defRPr>
              </a:pPr>
              <a:endParaRPr lang="de-DE"/>
            </a:p>
          </c:txPr>
        </c:title>
        <c:numFmt formatCode="#,##0&quot; MWh&quot;" sourceLinked="0"/>
        <c:majorTickMark val="out"/>
        <c:minorTickMark val="none"/>
        <c:tickLblPos val="nextTo"/>
        <c:crossAx val="2021830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1200">
          <a:solidFill>
            <a:srgbClr val="616767"/>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73085580094947E-2"/>
          <c:y val="5.5405001458151061E-2"/>
          <c:w val="0.90677597926883491"/>
          <c:h val="0.81520487022455523"/>
        </c:manualLayout>
      </c:layout>
      <c:barChart>
        <c:barDir val="col"/>
        <c:grouping val="stacked"/>
        <c:varyColors val="0"/>
        <c:ser>
          <c:idx val="1"/>
          <c:order val="0"/>
          <c:tx>
            <c:strRef>
              <c:f>'H₂-Elektrolyse'!$B$11</c:f>
              <c:strCache>
                <c:ptCount val="1"/>
                <c:pt idx="0">
                  <c:v>Elektrolyse</c:v>
                </c:pt>
              </c:strCache>
            </c:strRef>
          </c:tx>
          <c:spPr>
            <a:solidFill>
              <a:schemeClr val="accent6">
                <a:lumMod val="40000"/>
                <a:lumOff val="60000"/>
              </a:schemeClr>
            </a:solidFill>
            <a:ln>
              <a:noFill/>
            </a:ln>
            <a:effectLst/>
          </c:spPr>
          <c:invertIfNegative val="0"/>
          <c:dLbls>
            <c:dLbl>
              <c:idx val="0"/>
              <c:layout>
                <c:manualLayout>
                  <c:x val="0"/>
                  <c:y val="-7.66738680967976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10-4485-8B76-3D493483AB40}"/>
                </c:ext>
              </c:extLst>
            </c:dLbl>
            <c:dLbl>
              <c:idx val="1"/>
              <c:layout>
                <c:manualLayout>
                  <c:x val="2.5917063709190868E-7"/>
                  <c:y val="-0.42760393140111475"/>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25474284437063555"/>
                      <c:h val="0.12842245954536249"/>
                    </c:manualLayout>
                  </c15:layout>
                </c:ext>
                <c:ext xmlns:c16="http://schemas.microsoft.com/office/drawing/2014/chart" uri="{C3380CC4-5D6E-409C-BE32-E72D297353CC}">
                  <c16:uniqueId val="{00000001-0E10-4485-8B76-3D493483AB4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616767"/>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'H₂-Elektrolyse'!$E$10:$F$10</c:f>
              <c:numCache>
                <c:formatCode>0</c:formatCode>
                <c:ptCount val="2"/>
                <c:pt idx="0">
                  <c:v>2022</c:v>
                </c:pt>
                <c:pt idx="1">
                  <c:v>2030</c:v>
                </c:pt>
              </c:numCache>
            </c:numRef>
          </c:cat>
          <c:val>
            <c:numRef>
              <c:f>'H₂-Elektrolyse'!$E$11:$F$11</c:f>
              <c:numCache>
                <c:formatCode>#,##0</c:formatCode>
                <c:ptCount val="2"/>
                <c:pt idx="0">
                  <c:v>4992.4992499249929</c:v>
                </c:pt>
                <c:pt idx="1">
                  <c:v>464306.03060306032</c:v>
                </c:pt>
              </c:numCache>
            </c:numRef>
          </c:val>
          <c:extLst>
            <c:ext xmlns:c16="http://schemas.microsoft.com/office/drawing/2014/chart" uri="{C3380CC4-5D6E-409C-BE32-E72D297353CC}">
              <c16:uniqueId val="{00000000-1687-471E-A21A-F1FD5B888291}"/>
            </c:ext>
          </c:extLst>
        </c:ser>
        <c:dLbls>
          <c:dLblPos val="ctr"/>
          <c:showLegendKey val="0"/>
          <c:showVal val="1"/>
          <c:showCatName val="0"/>
          <c:showSerName val="0"/>
          <c:showPercent val="0"/>
          <c:showBubbleSize val="0"/>
        </c:dLbls>
        <c:gapWidth val="100"/>
        <c:overlap val="100"/>
        <c:axId val="2021830207"/>
        <c:axId val="2021831039"/>
        <c:extLst/>
      </c:barChart>
      <c:catAx>
        <c:axId val="2021830207"/>
        <c:scaling>
          <c:orientation val="minMax"/>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rgbClr val="616767"/>
                </a:solidFill>
                <a:latin typeface="Trebuchet MS" panose="020B0603020202020204" pitchFamily="34" charset="0"/>
                <a:ea typeface="+mn-ea"/>
                <a:cs typeface="+mn-cs"/>
              </a:defRPr>
            </a:pPr>
            <a:endParaRPr lang="de-DE"/>
          </a:p>
        </c:txPr>
        <c:crossAx val="2021831039"/>
        <c:crosses val="autoZero"/>
        <c:auto val="1"/>
        <c:lblAlgn val="ctr"/>
        <c:lblOffset val="100"/>
        <c:noMultiLvlLbl val="0"/>
      </c:catAx>
      <c:valAx>
        <c:axId val="2021831039"/>
        <c:scaling>
          <c:orientation val="minMax"/>
        </c:scaling>
        <c:delete val="1"/>
        <c:axPos val="l"/>
        <c:title>
          <c:tx>
            <c:rich>
              <a:bodyPr rot="-5400000" spcFirstLastPara="1" vertOverflow="ellipsis" vert="horz" wrap="square" anchor="ctr" anchorCtr="1"/>
              <a:lstStyle/>
              <a:p>
                <a:pPr>
                  <a:defRPr sz="1200" b="0" i="0" u="none" strike="noStrike" kern="1200" baseline="0">
                    <a:solidFill>
                      <a:srgbClr val="616767"/>
                    </a:solidFill>
                    <a:latin typeface="Trebuchet MS" panose="020B0603020202020204" pitchFamily="34" charset="0"/>
                    <a:ea typeface="+mn-ea"/>
                    <a:cs typeface="+mn-cs"/>
                  </a:defRPr>
                </a:pPr>
                <a:r>
                  <a:rPr lang="de-DE"/>
                  <a:t>t</a:t>
                </a:r>
                <a:r>
                  <a:rPr lang="de-DE" baseline="-25000"/>
                  <a:t>H2</a:t>
                </a:r>
              </a:p>
            </c:rich>
          </c:tx>
          <c:layout>
            <c:manualLayout>
              <c:xMode val="edge"/>
              <c:yMode val="edge"/>
              <c:x val="0"/>
              <c:y val="0.3970943403816801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rgbClr val="616767"/>
                  </a:solidFill>
                  <a:latin typeface="Trebuchet MS" panose="020B0603020202020204" pitchFamily="34" charset="0"/>
                  <a:ea typeface="+mn-ea"/>
                  <a:cs typeface="+mn-cs"/>
                </a:defRPr>
              </a:pPr>
              <a:endParaRPr lang="de-DE"/>
            </a:p>
          </c:txPr>
        </c:title>
        <c:numFmt formatCode="#,##0&quot; t&quot;" sourceLinked="0"/>
        <c:majorTickMark val="out"/>
        <c:minorTickMark val="none"/>
        <c:tickLblPos val="nextTo"/>
        <c:crossAx val="2021830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1200">
          <a:solidFill>
            <a:srgbClr val="616767"/>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Trebuchet MS" panose="020B0603020202020204" pitchFamily="34" charset="0"/>
                <a:ea typeface="+mn-ea"/>
                <a:cs typeface="+mn-cs"/>
              </a:defRPr>
            </a:pPr>
            <a:r>
              <a:rPr lang="de-DE"/>
              <a:t>2022e</a:t>
            </a:r>
          </a:p>
        </c:rich>
      </c:tx>
      <c:layout>
        <c:manualLayout>
          <c:xMode val="edge"/>
          <c:yMode val="edge"/>
          <c:x val="0.37932883389576305"/>
          <c:y val="0.29629629629629628"/>
        </c:manualLayout>
      </c:layout>
      <c:overlay val="0"/>
      <c:spPr>
        <a:noFill/>
        <a:ln>
          <a:noFill/>
        </a:ln>
        <a:effectLst/>
      </c:spPr>
    </c:title>
    <c:autoTitleDeleted val="0"/>
    <c:plotArea>
      <c:layout>
        <c:manualLayout>
          <c:layoutTarget val="inner"/>
          <c:xMode val="edge"/>
          <c:yMode val="edge"/>
          <c:x val="0.20285782459010807"/>
          <c:y val="4.1889763779527557E-2"/>
          <c:w val="0.51566413714901949"/>
          <c:h val="0.59265565762613004"/>
        </c:manualLayout>
      </c:layout>
      <c:doughnutChart>
        <c:varyColors val="1"/>
        <c:ser>
          <c:idx val="0"/>
          <c:order val="0"/>
          <c:tx>
            <c:strRef>
              <c:f>'H₂-grau'!$J$6</c:f>
              <c:strCache>
                <c:ptCount val="1"/>
                <c:pt idx="0">
                  <c:v>2022e</c:v>
                </c:pt>
              </c:strCache>
            </c:strRef>
          </c:tx>
          <c:spPr>
            <a:ln>
              <a:noFill/>
            </a:ln>
          </c:spPr>
          <c:dPt>
            <c:idx val="0"/>
            <c:bubble3D val="0"/>
            <c:spPr>
              <a:solidFill>
                <a:schemeClr val="accent5">
                  <a:lumMod val="60000"/>
                  <a:lumOff val="40000"/>
                </a:schemeClr>
              </a:solidFill>
              <a:ln w="19050">
                <a:noFill/>
              </a:ln>
              <a:effectLst/>
            </c:spPr>
            <c:extLst>
              <c:ext xmlns:c16="http://schemas.microsoft.com/office/drawing/2014/chart" uri="{C3380CC4-5D6E-409C-BE32-E72D297353CC}">
                <c16:uniqueId val="{00000002-FF94-4A4E-ABF5-6FE4FF03DB4D}"/>
              </c:ext>
            </c:extLst>
          </c:dPt>
          <c:dPt>
            <c:idx val="1"/>
            <c:bubble3D val="0"/>
            <c:spPr>
              <a:solidFill>
                <a:schemeClr val="accent2"/>
              </a:solidFill>
              <a:ln w="19050">
                <a:noFill/>
              </a:ln>
              <a:effectLst/>
            </c:spPr>
            <c:extLst>
              <c:ext xmlns:c16="http://schemas.microsoft.com/office/drawing/2014/chart" uri="{C3380CC4-5D6E-409C-BE32-E72D297353CC}">
                <c16:uniqueId val="{00000004-FF94-4A4E-ABF5-6FE4FF03DB4D}"/>
              </c:ext>
            </c:extLst>
          </c:dPt>
          <c:dPt>
            <c:idx val="2"/>
            <c:bubble3D val="0"/>
            <c:spPr>
              <a:solidFill>
                <a:schemeClr val="accent3"/>
              </a:solidFill>
              <a:ln w="19050">
                <a:noFill/>
              </a:ln>
              <a:effectLst/>
            </c:spPr>
            <c:extLst>
              <c:ext xmlns:c16="http://schemas.microsoft.com/office/drawing/2014/chart" uri="{C3380CC4-5D6E-409C-BE32-E72D297353CC}">
                <c16:uniqueId val="{00000006-FF94-4A4E-ABF5-6FE4FF03DB4D}"/>
              </c:ext>
            </c:extLst>
          </c:dPt>
          <c:dPt>
            <c:idx val="3"/>
            <c:bubble3D val="0"/>
            <c:spPr>
              <a:solidFill>
                <a:schemeClr val="accent4"/>
              </a:solidFill>
              <a:ln w="19050">
                <a:noFill/>
              </a:ln>
              <a:effectLst/>
            </c:spPr>
            <c:extLst>
              <c:ext xmlns:c16="http://schemas.microsoft.com/office/drawing/2014/chart" uri="{C3380CC4-5D6E-409C-BE32-E72D297353CC}">
                <c16:uniqueId val="{00000008-FF94-4A4E-ABF5-6FE4FF03DB4D}"/>
              </c:ext>
            </c:extLst>
          </c:dPt>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('H₂-grau'!$B$7:$B$9,'H₂-grau'!$B$11)</c:f>
              <c:strCache>
                <c:ptCount val="4"/>
                <c:pt idx="0">
                  <c:v>Ammoniak</c:v>
                </c:pt>
                <c:pt idx="1">
                  <c:v>Chlor (Nebenprodukt)</c:v>
                </c:pt>
                <c:pt idx="2">
                  <c:v>Methanol</c:v>
                </c:pt>
                <c:pt idx="3">
                  <c:v>Raffinerien (brutto)</c:v>
                </c:pt>
              </c:strCache>
            </c:strRef>
          </c:cat>
          <c:val>
            <c:numRef>
              <c:f>('H₂-grau'!$J$7:$J$9,'H₂-grau'!$J$11)</c:f>
              <c:numCache>
                <c:formatCode>0.0</c:formatCode>
                <c:ptCount val="4"/>
                <c:pt idx="0">
                  <c:v>18.094856999999998</c:v>
                </c:pt>
                <c:pt idx="1">
                  <c:v>3.0554436250800006</c:v>
                </c:pt>
                <c:pt idx="2">
                  <c:v>8.6451518511627903</c:v>
                </c:pt>
                <c:pt idx="3">
                  <c:v>18.079954040791367</c:v>
                </c:pt>
              </c:numCache>
            </c:numRef>
          </c:val>
          <c:extLst>
            <c:ext xmlns:c16="http://schemas.microsoft.com/office/drawing/2014/chart" uri="{C3380CC4-5D6E-409C-BE32-E72D297353CC}">
              <c16:uniqueId val="{00000009-FF94-4A4E-ABF5-6FE4FF03DB4D}"/>
            </c:ext>
          </c:extLst>
        </c:ser>
        <c:dLbls>
          <c:showLegendKey val="0"/>
          <c:showVal val="1"/>
          <c:showCatName val="0"/>
          <c:showSerName val="0"/>
          <c:showPercent val="0"/>
          <c:showBubbleSize val="0"/>
          <c:showLeaderLines val="1"/>
        </c:dLbls>
        <c:firstSliceAng val="4"/>
        <c:holeSize val="55"/>
      </c:doughnutChart>
    </c:plotArea>
    <c:legend>
      <c:legendPos val="b"/>
      <c:layout>
        <c:manualLayout>
          <c:xMode val="edge"/>
          <c:yMode val="edge"/>
          <c:x val="0"/>
          <c:y val="0.63910633122079252"/>
          <c:w val="1"/>
          <c:h val="0.3608936687792074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legend>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3"/>
          <c:order val="0"/>
          <c:tx>
            <c:strRef>
              <c:f>'H₂-grau'!$B$11</c:f>
              <c:strCache>
                <c:ptCount val="1"/>
                <c:pt idx="0">
                  <c:v>Raffinerien (brutto)</c:v>
                </c:pt>
              </c:strCache>
            </c:strRef>
          </c:tx>
          <c:spPr>
            <a:solidFill>
              <a:schemeClr val="accent4"/>
            </a:solidFill>
            <a:ln>
              <a:noFill/>
            </a:ln>
            <a:effectLst/>
          </c:spPr>
          <c:invertIfNegative val="0"/>
          <c:dLbls>
            <c:dLbl>
              <c:idx val="0"/>
              <c:layout>
                <c:manualLayout>
                  <c:x val="0"/>
                  <c:y val="1.38236759294970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BD-4D5B-83BB-EA8A69673260}"/>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'H₂-grau'!$J$11</c:f>
              <c:numCache>
                <c:formatCode>0.0</c:formatCode>
                <c:ptCount val="1"/>
                <c:pt idx="0">
                  <c:v>18.079954040791367</c:v>
                </c:pt>
              </c:numCache>
            </c:numRef>
          </c:val>
          <c:extLst>
            <c:ext xmlns:c16="http://schemas.microsoft.com/office/drawing/2014/chart" uri="{C3380CC4-5D6E-409C-BE32-E72D297353CC}">
              <c16:uniqueId val="{00000002-1ABD-4D5B-83BB-EA8A69673260}"/>
            </c:ext>
          </c:extLst>
        </c:ser>
        <c:ser>
          <c:idx val="2"/>
          <c:order val="1"/>
          <c:tx>
            <c:strRef>
              <c:f>'H₂-grau'!$B$9</c:f>
              <c:strCache>
                <c:ptCount val="1"/>
                <c:pt idx="0">
                  <c:v>Methanol</c:v>
                </c:pt>
              </c:strCache>
            </c:strRef>
          </c:tx>
          <c:spPr>
            <a:solidFill>
              <a:schemeClr val="accent3"/>
            </a:solidFill>
            <a:ln>
              <a:noFill/>
            </a:ln>
            <a:effectLst/>
          </c:spPr>
          <c:invertIfNegative val="0"/>
          <c:dLbls>
            <c:dLbl>
              <c:idx val="0"/>
              <c:layout>
                <c:manualLayout>
                  <c:x val="8.0693084896195394E-2"/>
                  <c:y val="2.32288037166085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BD-4D5B-83BB-EA8A69673260}"/>
                </c:ext>
              </c:extLst>
            </c:dLbl>
            <c:spPr>
              <a:solidFill>
                <a:schemeClr val="accent3"/>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'H₂-grau'!$J$9</c:f>
              <c:numCache>
                <c:formatCode>0.0</c:formatCode>
                <c:ptCount val="1"/>
                <c:pt idx="0">
                  <c:v>8.6451518511627903</c:v>
                </c:pt>
              </c:numCache>
            </c:numRef>
          </c:val>
          <c:extLst>
            <c:ext xmlns:c16="http://schemas.microsoft.com/office/drawing/2014/chart" uri="{C3380CC4-5D6E-409C-BE32-E72D297353CC}">
              <c16:uniqueId val="{00000005-1ABD-4D5B-83BB-EA8A69673260}"/>
            </c:ext>
          </c:extLst>
        </c:ser>
        <c:ser>
          <c:idx val="1"/>
          <c:order val="2"/>
          <c:tx>
            <c:strRef>
              <c:f>'H₂-grau'!$B$8</c:f>
              <c:strCache>
                <c:ptCount val="1"/>
                <c:pt idx="0">
                  <c:v>Chlor (Nebenprodukt)</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7-1ABD-4D5B-83BB-EA8A69673260}"/>
              </c:ext>
            </c:extLst>
          </c:dPt>
          <c:dLbls>
            <c:dLbl>
              <c:idx val="0"/>
              <c:layout>
                <c:manualLayout>
                  <c:x val="-7.59697949935150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BD-4D5B-83BB-EA8A69673260}"/>
                </c:ext>
              </c:extLst>
            </c:dLbl>
            <c:spPr>
              <a:solidFill>
                <a:schemeClr val="accent2"/>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'H₂-grau'!$J$8</c:f>
              <c:numCache>
                <c:formatCode>0.0</c:formatCode>
                <c:ptCount val="1"/>
                <c:pt idx="0">
                  <c:v>3.0554436250800006</c:v>
                </c:pt>
              </c:numCache>
            </c:numRef>
          </c:val>
          <c:extLst>
            <c:ext xmlns:c16="http://schemas.microsoft.com/office/drawing/2014/chart" uri="{C3380CC4-5D6E-409C-BE32-E72D297353CC}">
              <c16:uniqueId val="{00000008-1ABD-4D5B-83BB-EA8A69673260}"/>
            </c:ext>
          </c:extLst>
        </c:ser>
        <c:ser>
          <c:idx val="0"/>
          <c:order val="3"/>
          <c:tx>
            <c:strRef>
              <c:f>'H₂-grau'!$B$7</c:f>
              <c:strCache>
                <c:ptCount val="1"/>
                <c:pt idx="0">
                  <c:v>Ammoniak</c:v>
                </c:pt>
              </c:strCache>
            </c:strRef>
          </c:tx>
          <c:spPr>
            <a:solidFill>
              <a:schemeClr val="accent5">
                <a:lumMod val="60000"/>
                <a:lumOff val="40000"/>
              </a:schemeClr>
            </a:solidFill>
            <a:ln>
              <a:noFill/>
            </a:ln>
            <a:effectLst/>
          </c:spPr>
          <c:invertIfNegative val="0"/>
          <c:dLbls>
            <c:dLbl>
              <c:idx val="0"/>
              <c:layout>
                <c:manualLayout>
                  <c:x val="2.44200338111711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BD-4D5B-83BB-EA8A69673260}"/>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'H₂-grau'!$J$7</c:f>
              <c:numCache>
                <c:formatCode>0.0</c:formatCode>
                <c:ptCount val="1"/>
                <c:pt idx="0">
                  <c:v>18.094856999999998</c:v>
                </c:pt>
              </c:numCache>
            </c:numRef>
          </c:val>
          <c:extLst>
            <c:ext xmlns:c16="http://schemas.microsoft.com/office/drawing/2014/chart" uri="{C3380CC4-5D6E-409C-BE32-E72D297353CC}">
              <c16:uniqueId val="{0000000B-1ABD-4D5B-83BB-EA8A69673260}"/>
            </c:ext>
          </c:extLst>
        </c:ser>
        <c:dLbls>
          <c:dLblPos val="ctr"/>
          <c:showLegendKey val="0"/>
          <c:showVal val="1"/>
          <c:showCatName val="0"/>
          <c:showSerName val="0"/>
          <c:showPercent val="0"/>
          <c:showBubbleSize val="0"/>
        </c:dLbls>
        <c:gapWidth val="100"/>
        <c:overlap val="100"/>
        <c:axId val="359566543"/>
        <c:axId val="359606895"/>
      </c:barChart>
      <c:lineChart>
        <c:grouping val="stacked"/>
        <c:varyColors val="0"/>
        <c:ser>
          <c:idx val="4"/>
          <c:order val="4"/>
          <c:tx>
            <c:strRef>
              <c:f>'H₂-grau'!$B$14</c:f>
              <c:strCache>
                <c:ptCount val="1"/>
                <c:pt idx="0">
                  <c:v>Gesamt 02</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'H₂-grau'!$I$6</c:f>
              <c:numCache>
                <c:formatCode>0</c:formatCode>
                <c:ptCount val="1"/>
                <c:pt idx="0">
                  <c:v>2021</c:v>
                </c:pt>
              </c:numCache>
            </c:numRef>
          </c:cat>
          <c:val>
            <c:numRef>
              <c:f>'H₂-grau'!$J$14</c:f>
              <c:numCache>
                <c:formatCode>0.0</c:formatCode>
                <c:ptCount val="1"/>
                <c:pt idx="0">
                  <c:v>47.875406517034158</c:v>
                </c:pt>
              </c:numCache>
            </c:numRef>
          </c:val>
          <c:smooth val="0"/>
          <c:extLst>
            <c:ext xmlns:c16="http://schemas.microsoft.com/office/drawing/2014/chart" uri="{C3380CC4-5D6E-409C-BE32-E72D297353CC}">
              <c16:uniqueId val="{0000000D-1ABD-4D5B-83BB-EA8A69673260}"/>
            </c:ext>
          </c:extLst>
        </c:ser>
        <c:dLbls>
          <c:dLblPos val="ctr"/>
          <c:showLegendKey val="0"/>
          <c:showVal val="1"/>
          <c:showCatName val="0"/>
          <c:showSerName val="0"/>
          <c:showPercent val="0"/>
          <c:showBubbleSize val="0"/>
        </c:dLbls>
        <c:marker val="1"/>
        <c:smooth val="0"/>
        <c:axId val="359566543"/>
        <c:axId val="359606895"/>
      </c:lineChart>
      <c:catAx>
        <c:axId val="3595665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359606895"/>
        <c:crosses val="autoZero"/>
        <c:auto val="1"/>
        <c:lblAlgn val="ctr"/>
        <c:lblOffset val="100"/>
        <c:noMultiLvlLbl val="0"/>
      </c:catAx>
      <c:valAx>
        <c:axId val="359606895"/>
        <c:scaling>
          <c:orientation val="minMax"/>
        </c:scaling>
        <c:delete val="1"/>
        <c:axPos val="l"/>
        <c:numFmt formatCode="#,##0&quot; TWh&quot;" sourceLinked="0"/>
        <c:majorTickMark val="out"/>
        <c:minorTickMark val="none"/>
        <c:tickLblPos val="nextTo"/>
        <c:crossAx val="359566543"/>
        <c:crosses val="autoZero"/>
        <c:crossBetween val="between"/>
      </c:valAx>
      <c:spPr>
        <a:solidFill>
          <a:schemeClr val="bg1">
            <a:lumMod val="95000"/>
          </a:schemeClr>
        </a:solidFill>
      </c:spPr>
    </c:plotArea>
    <c:legend>
      <c:legendPos val="b"/>
      <c:legendEntry>
        <c:idx val="4"/>
        <c:delete val="1"/>
      </c:legendEntry>
      <c:layout>
        <c:manualLayout>
          <c:xMode val="edge"/>
          <c:yMode val="edge"/>
          <c:x val="0"/>
          <c:y val="0.63910633122079252"/>
          <c:w val="0.9167446870252115"/>
          <c:h val="0.3608936687792074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legend>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1"/>
          <c:order val="1"/>
          <c:tx>
            <c:strRef>
              <c:f>Gebäude!$E$6</c:f>
              <c:strCache>
                <c:ptCount val="1"/>
                <c:pt idx="0">
                  <c:v>2022**</c:v>
                </c:pt>
              </c:strCache>
            </c:strRef>
          </c:tx>
          <c:spPr>
            <a:ln>
              <a:noFill/>
            </a:ln>
          </c:spPr>
          <c:dPt>
            <c:idx val="0"/>
            <c:bubble3D val="0"/>
            <c:extLst>
              <c:ext xmlns:c16="http://schemas.microsoft.com/office/drawing/2014/chart" uri="{C3380CC4-5D6E-409C-BE32-E72D297353CC}">
                <c16:uniqueId val="{00000015-FDCA-4527-A7AD-10220ABB5A4A}"/>
              </c:ext>
            </c:extLst>
          </c:dPt>
          <c:dPt>
            <c:idx val="1"/>
            <c:bubble3D val="0"/>
            <c:extLst>
              <c:ext xmlns:c16="http://schemas.microsoft.com/office/drawing/2014/chart" uri="{C3380CC4-5D6E-409C-BE32-E72D297353CC}">
                <c16:uniqueId val="{00000016-FDCA-4527-A7AD-10220ABB5A4A}"/>
              </c:ext>
            </c:extLst>
          </c:dPt>
          <c:dPt>
            <c:idx val="2"/>
            <c:bubble3D val="0"/>
            <c:extLst>
              <c:ext xmlns:c16="http://schemas.microsoft.com/office/drawing/2014/chart" uri="{C3380CC4-5D6E-409C-BE32-E72D297353CC}">
                <c16:uniqueId val="{00000017-FDCA-4527-A7AD-10220ABB5A4A}"/>
              </c:ext>
            </c:extLst>
          </c:dPt>
          <c:dPt>
            <c:idx val="3"/>
            <c:bubble3D val="0"/>
            <c:extLst>
              <c:ext xmlns:c16="http://schemas.microsoft.com/office/drawing/2014/chart" uri="{C3380CC4-5D6E-409C-BE32-E72D297353CC}">
                <c16:uniqueId val="{00000018-FDCA-4527-A7AD-10220ABB5A4A}"/>
              </c:ext>
            </c:extLst>
          </c:dPt>
          <c:dLbls>
            <c:dLbl>
              <c:idx val="2"/>
              <c:layout>
                <c:manualLayout>
                  <c:x val="0"/>
                  <c:y val="-4.6453388987910092E-2"/>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0.27313124231499303"/>
                      <c:h val="0.14423132106735495"/>
                    </c:manualLayout>
                  </c15:layout>
                </c:ext>
                <c:ext xmlns:c16="http://schemas.microsoft.com/office/drawing/2014/chart" uri="{C3380CC4-5D6E-409C-BE32-E72D297353CC}">
                  <c16:uniqueId val="{00000017-FDCA-4527-A7AD-10220ABB5A4A}"/>
                </c:ext>
              </c:extLst>
            </c:dLbl>
            <c:spPr>
              <a:noFill/>
              <a:ln>
                <a:noFill/>
              </a:ln>
              <a:effectLst/>
            </c:spPr>
            <c:txPr>
              <a:bodyPr wrap="square" lIns="38100" tIns="19050" rIns="38100" bIns="19050" anchor="ctr">
                <a:spAutoFit/>
              </a:bodyPr>
              <a:lstStyle/>
              <a:p>
                <a:pPr>
                  <a:defRPr sz="1200">
                    <a:solidFill>
                      <a:srgbClr val="616767"/>
                    </a:solidFil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multiLvlStrRef>
              <c:f>Gebäude!$B$7:$C$10</c:f>
              <c:multiLvlStrCache>
                <c:ptCount val="4"/>
                <c:lvl>
                  <c:pt idx="0">
                    <c:v>Wohngebäude</c:v>
                  </c:pt>
                  <c:pt idx="1">
                    <c:v>Nicht-Wohngebäude</c:v>
                  </c:pt>
                  <c:pt idx="2">
                    <c:v>Wohngebäude</c:v>
                  </c:pt>
                  <c:pt idx="3">
                    <c:v>Nicht-Wohngebäude</c:v>
                  </c:pt>
                </c:lvl>
                <c:lvl>
                  <c:pt idx="0">
                    <c:v>Neu</c:v>
                  </c:pt>
                  <c:pt idx="2">
                    <c:v>Saniert</c:v>
                  </c:pt>
                </c:lvl>
              </c:multiLvlStrCache>
            </c:multiLvlStrRef>
          </c:cat>
          <c:val>
            <c:numRef>
              <c:f>Gebäude!$E$7:$E$10</c:f>
              <c:numCache>
                <c:formatCode>#,##0</c:formatCode>
                <c:ptCount val="4"/>
                <c:pt idx="0">
                  <c:v>2797</c:v>
                </c:pt>
                <c:pt idx="1">
                  <c:v>127</c:v>
                </c:pt>
                <c:pt idx="2">
                  <c:v>16524</c:v>
                </c:pt>
                <c:pt idx="3">
                  <c:v>445</c:v>
                </c:pt>
              </c:numCache>
            </c:numRef>
          </c:val>
          <c:extLst>
            <c:ext xmlns:c16="http://schemas.microsoft.com/office/drawing/2014/chart" uri="{C3380CC4-5D6E-409C-BE32-E72D297353CC}">
              <c16:uniqueId val="{00000014-FDCA-4527-A7AD-10220ABB5A4A}"/>
            </c:ext>
          </c:extLst>
        </c:ser>
        <c:dLbls>
          <c:showLegendKey val="0"/>
          <c:showVal val="0"/>
          <c:showCatName val="1"/>
          <c:showSerName val="0"/>
          <c:showPercent val="1"/>
          <c:showBubbleSize val="0"/>
          <c:showLeaderLines val="0"/>
        </c:dLbls>
        <c:firstSliceAng val="0"/>
        <c:extLst>
          <c:ext xmlns:c15="http://schemas.microsoft.com/office/drawing/2012/chart" uri="{02D57815-91ED-43cb-92C2-25804820EDAC}">
            <c15:filteredPieSeries>
              <c15:ser>
                <c:idx val="0"/>
                <c:order val="0"/>
                <c:tx>
                  <c:strRef>
                    <c:extLst>
                      <c:ext uri="{02D57815-91ED-43cb-92C2-25804820EDAC}">
                        <c15:formulaRef>
                          <c15:sqref>Gebäude!$D$6</c15:sqref>
                        </c15:formulaRef>
                      </c:ext>
                    </c:extLst>
                    <c:strCache>
                      <c:ptCount val="1"/>
                      <c:pt idx="0">
                        <c:v>2021</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C-FDCA-4527-A7AD-10220ABB5A4A}"/>
                    </c:ext>
                  </c:extLst>
                </c:dPt>
                <c:dPt>
                  <c:idx val="1"/>
                  <c:bubble3D val="0"/>
                  <c:spPr>
                    <a:solidFill>
                      <a:schemeClr val="accent2"/>
                    </a:solidFill>
                    <a:ln w="19050">
                      <a:noFill/>
                    </a:ln>
                    <a:effectLst/>
                  </c:spPr>
                  <c:extLst>
                    <c:ext xmlns:c16="http://schemas.microsoft.com/office/drawing/2014/chart" uri="{C3380CC4-5D6E-409C-BE32-E72D297353CC}">
                      <c16:uniqueId val="{0000000E-FDCA-4527-A7AD-10220ABB5A4A}"/>
                    </c:ext>
                  </c:extLst>
                </c:dPt>
                <c:dPt>
                  <c:idx val="2"/>
                  <c:bubble3D val="0"/>
                  <c:spPr>
                    <a:solidFill>
                      <a:schemeClr val="accent3"/>
                    </a:solidFill>
                    <a:ln w="19050">
                      <a:noFill/>
                    </a:ln>
                    <a:effectLst/>
                  </c:spPr>
                  <c:extLst>
                    <c:ext xmlns:c16="http://schemas.microsoft.com/office/drawing/2014/chart" uri="{C3380CC4-5D6E-409C-BE32-E72D297353CC}">
                      <c16:uniqueId val="{00000010-FDCA-4527-A7AD-10220ABB5A4A}"/>
                    </c:ext>
                  </c:extLst>
                </c:dPt>
                <c:dPt>
                  <c:idx val="3"/>
                  <c:bubble3D val="0"/>
                  <c:spPr>
                    <a:solidFill>
                      <a:schemeClr val="accent4"/>
                    </a:solidFill>
                    <a:ln w="19050">
                      <a:noFill/>
                    </a:ln>
                    <a:effectLst/>
                  </c:spPr>
                  <c:extLst>
                    <c:ext xmlns:c16="http://schemas.microsoft.com/office/drawing/2014/chart" uri="{C3380CC4-5D6E-409C-BE32-E72D297353CC}">
                      <c16:uniqueId val="{00000012-FDCA-4527-A7AD-10220ABB5A4A}"/>
                    </c:ext>
                  </c:extLst>
                </c:dPt>
                <c:dLbls>
                  <c:dLbl>
                    <c:idx val="0"/>
                    <c:layout>
                      <c:manualLayout>
                        <c:x val="-1.3747892305823232E-2"/>
                        <c:y val="-5.2029708695688964E-3"/>
                      </c:manualLayout>
                    </c:layout>
                    <c:dLblPos val="bestFit"/>
                    <c:showLegendKey val="0"/>
                    <c:showVal val="1"/>
                    <c:showCatName val="0"/>
                    <c:showSerName val="0"/>
                    <c:showPercent val="0"/>
                    <c:showBubbleSize val="0"/>
                    <c:extLst>
                      <c:ext uri="{CE6537A1-D6FC-4f65-9D91-7224C49458BB}"/>
                      <c:ext xmlns:c16="http://schemas.microsoft.com/office/drawing/2014/chart" uri="{C3380CC4-5D6E-409C-BE32-E72D297353CC}">
                        <c16:uniqueId val="{0000000C-FDCA-4527-A7AD-10220ABB5A4A}"/>
                      </c:ext>
                    </c:extLst>
                  </c:dLbl>
                  <c:dLbl>
                    <c:idx val="1"/>
                    <c:layout>
                      <c:manualLayout>
                        <c:x val="1.2980842520519701E-2"/>
                        <c:y val="-9.150331867456115E-3"/>
                      </c:manualLayout>
                    </c:layout>
                    <c:dLblPos val="bestFit"/>
                    <c:showLegendKey val="0"/>
                    <c:showVal val="1"/>
                    <c:showCatName val="0"/>
                    <c:showSerName val="0"/>
                    <c:showPercent val="0"/>
                    <c:showBubbleSize val="0"/>
                    <c:extLst>
                      <c:ext uri="{CE6537A1-D6FC-4f65-9D91-7224C49458BB}"/>
                      <c:ext xmlns:c16="http://schemas.microsoft.com/office/drawing/2014/chart" uri="{C3380CC4-5D6E-409C-BE32-E72D297353CC}">
                        <c16:uniqueId val="{0000000E-FDCA-4527-A7AD-10220ABB5A4A}"/>
                      </c:ext>
                    </c:extLst>
                  </c:dLbl>
                  <c:dLbl>
                    <c:idx val="2"/>
                    <c:dLblPos val="bestFit"/>
                    <c:showLegendKey val="0"/>
                    <c:showVal val="1"/>
                    <c:showCatName val="0"/>
                    <c:showSerName val="0"/>
                    <c:showPercent val="0"/>
                    <c:showBubbleSize val="0"/>
                    <c:extLst>
                      <c:ext uri="{CE6537A1-D6FC-4f65-9D91-7224C49458BB}">
                        <c15:layout>
                          <c:manualLayout>
                            <c:w val="0.20637798511014177"/>
                            <c:h val="7.3887404833163611E-2"/>
                          </c:manualLayout>
                        </c15:layout>
                      </c:ext>
                      <c:ext xmlns:c16="http://schemas.microsoft.com/office/drawing/2014/chart" uri="{C3380CC4-5D6E-409C-BE32-E72D297353CC}">
                        <c16:uniqueId val="{00000010-FDCA-4527-A7AD-10220ABB5A4A}"/>
                      </c:ext>
                    </c:extLst>
                  </c:dLbl>
                  <c:spPr>
                    <a:noFill/>
                    <a:ln>
                      <a:noFill/>
                    </a:ln>
                    <a:effectLst/>
                  </c:spPr>
                  <c:txPr>
                    <a:bodyPr rot="0" spcFirstLastPara="1" vertOverflow="ellipsis" vert="horz" wrap="square" lIns="38100" tIns="19050" rIns="38100" bIns="19050" anchor="ctr" anchorCtr="1">
                      <a:spAutoFit/>
                    </a:bodyPr>
                    <a:lstStyle/>
                    <a:p>
                      <a:pPr>
                        <a:defRPr sz="1197"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0"/>
                  <c:extLst>
                    <c:ext uri="{CE6537A1-D6FC-4f65-9D91-7224C49458BB}"/>
                  </c:extLst>
                </c:dLbls>
                <c:cat>
                  <c:multiLvlStrRef>
                    <c:extLst>
                      <c:ext uri="{02D57815-91ED-43cb-92C2-25804820EDAC}">
                        <c15:formulaRef>
                          <c15:sqref>Gebäude!$B$7:$C$10</c15:sqref>
                        </c15:formulaRef>
                      </c:ext>
                    </c:extLst>
                    <c:multiLvlStrCache>
                      <c:ptCount val="4"/>
                      <c:lvl>
                        <c:pt idx="0">
                          <c:v>Wohngebäude</c:v>
                        </c:pt>
                        <c:pt idx="1">
                          <c:v>Nicht-Wohngebäude</c:v>
                        </c:pt>
                        <c:pt idx="2">
                          <c:v>Wohngebäude</c:v>
                        </c:pt>
                        <c:pt idx="3">
                          <c:v>Nicht-Wohngebäude</c:v>
                        </c:pt>
                      </c:lvl>
                      <c:lvl>
                        <c:pt idx="0">
                          <c:v>Neu</c:v>
                        </c:pt>
                        <c:pt idx="2">
                          <c:v>Saniert</c:v>
                        </c:pt>
                      </c:lvl>
                    </c:multiLvlStrCache>
                  </c:multiLvlStrRef>
                </c:cat>
                <c:val>
                  <c:numRef>
                    <c:extLst>
                      <c:ext uri="{02D57815-91ED-43cb-92C2-25804820EDAC}">
                        <c15:formulaRef>
                          <c15:sqref>Gebäude!$D$7:$D$10</c15:sqref>
                        </c15:formulaRef>
                      </c:ext>
                    </c:extLst>
                    <c:numCache>
                      <c:formatCode>#,##0</c:formatCode>
                      <c:ptCount val="4"/>
                      <c:pt idx="0">
                        <c:v>2586</c:v>
                      </c:pt>
                      <c:pt idx="1">
                        <c:v>108</c:v>
                      </c:pt>
                      <c:pt idx="2">
                        <c:v>15167</c:v>
                      </c:pt>
                      <c:pt idx="3">
                        <c:v>390</c:v>
                      </c:pt>
                    </c:numCache>
                  </c:numRef>
                </c:val>
                <c:extLst>
                  <c:ext xmlns:c16="http://schemas.microsoft.com/office/drawing/2014/chart" uri="{C3380CC4-5D6E-409C-BE32-E72D297353CC}">
                    <c16:uniqueId val="{00000013-FDCA-4527-A7AD-10220ABB5A4A}"/>
                  </c:ext>
                </c:extLst>
              </c15:ser>
            </c15:filteredPieSeries>
          </c:ext>
        </c:extLst>
      </c:pieChart>
    </c:plotArea>
    <c:legend>
      <c:legendPos val="b"/>
      <c:overlay val="0"/>
      <c:spPr>
        <a:noFill/>
        <a:ln>
          <a:noFill/>
        </a:ln>
        <a:effectLst/>
      </c:spPr>
      <c:txPr>
        <a:bodyPr rot="0" spcFirstLastPara="1" vertOverflow="ellipsis" vert="horz" wrap="square" anchor="ctr" anchorCtr="1"/>
        <a:lstStyle/>
        <a:p>
          <a:pPr>
            <a:defRPr sz="1197" b="0" i="0" u="none" strike="noStrike" kern="1200" baseline="0">
              <a:solidFill>
                <a:srgbClr val="616767"/>
              </a:solidFill>
              <a:latin typeface="+mn-lt"/>
              <a:ea typeface="+mn-ea"/>
              <a:cs typeface="+mn-cs"/>
            </a:defRPr>
          </a:pPr>
          <a:endParaRPr lang="de-DE"/>
        </a:p>
      </c:txPr>
    </c:legend>
    <c:plotVisOnly val="1"/>
    <c:dispBlanksAs val="gap"/>
    <c:showDLblsOverMax val="0"/>
  </c:chart>
  <c:spPr>
    <a:solidFill>
      <a:sysClr val="window" lastClr="FFFFFF">
        <a:lumMod val="95000"/>
      </a:sysClr>
    </a:solidFill>
    <a:ln>
      <a:noFill/>
    </a:ln>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01DB-40B5-9BFA-9158A3C44712}"/>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0-01DB-40B5-9BFA-9158A3C44712}"/>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2-01DB-40B5-9BFA-9158A3C44712}"/>
              </c:ext>
            </c:extLst>
          </c:dPt>
          <c:dPt>
            <c:idx val="3"/>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4-01DB-40B5-9BFA-9158A3C44712}"/>
              </c:ext>
            </c:extLst>
          </c:dPt>
          <c:dPt>
            <c:idx val="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01DB-40B5-9BFA-9158A3C44712}"/>
              </c:ext>
            </c:extLst>
          </c:dPt>
          <c:dPt>
            <c:idx val="5"/>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5-01DB-40B5-9BFA-9158A3C44712}"/>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'H₂-Kosten'!$L$8:$Q$9</c:f>
              <c:multiLvlStrCache>
                <c:ptCount val="6"/>
                <c:lvl>
                  <c:pt idx="0">
                    <c:v>ohne Invest</c:v>
                  </c:pt>
                  <c:pt idx="1">
                    <c:v>mit Invest</c:v>
                  </c:pt>
                  <c:pt idx="2">
                    <c:v>ohne Invest</c:v>
                  </c:pt>
                  <c:pt idx="3">
                    <c:v>mit Invest</c:v>
                  </c:pt>
                  <c:pt idx="4">
                    <c:v>ohne Invest</c:v>
                  </c:pt>
                  <c:pt idx="5">
                    <c:v>mit Invest</c:v>
                  </c:pt>
                </c:lvl>
                <c:lvl>
                  <c:pt idx="0">
                    <c:v>Grau</c:v>
                  </c:pt>
                  <c:pt idx="2">
                    <c:v>Blau</c:v>
                  </c:pt>
                  <c:pt idx="4">
                    <c:v>Grün</c:v>
                  </c:pt>
                </c:lvl>
              </c:multiLvlStrCache>
            </c:multiLvlStrRef>
          </c:cat>
          <c:val>
            <c:numRef>
              <c:f>'H₂-Kosten'!$L$10:$Q$10</c:f>
              <c:numCache>
                <c:formatCode>0.00</c:formatCode>
                <c:ptCount val="6"/>
                <c:pt idx="0">
                  <c:v>0.13085255591364167</c:v>
                </c:pt>
                <c:pt idx="1">
                  <c:v>0.1444815571000774</c:v>
                </c:pt>
                <c:pt idx="2">
                  <c:v>0.1247099742543419</c:v>
                </c:pt>
                <c:pt idx="3">
                  <c:v>0.15857350835557413</c:v>
                </c:pt>
                <c:pt idx="4">
                  <c:v>0.14431443144314432</c:v>
                </c:pt>
                <c:pt idx="5">
                  <c:v>0.18541854185418541</c:v>
                </c:pt>
              </c:numCache>
            </c:numRef>
          </c:val>
          <c:extLst>
            <c:ext xmlns:c16="http://schemas.microsoft.com/office/drawing/2014/chart" uri="{C3380CC4-5D6E-409C-BE32-E72D297353CC}">
              <c16:uniqueId val="{00000000-2951-4395-B98F-8F82784BE0E0}"/>
            </c:ext>
          </c:extLst>
        </c:ser>
        <c:dLbls>
          <c:dLblPos val="outEnd"/>
          <c:showLegendKey val="0"/>
          <c:showVal val="1"/>
          <c:showCatName val="0"/>
          <c:showSerName val="0"/>
          <c:showPercent val="0"/>
          <c:showBubbleSize val="0"/>
        </c:dLbls>
        <c:gapWidth val="100"/>
        <c:overlap val="-20"/>
        <c:axId val="1047102831"/>
        <c:axId val="1047101999"/>
      </c:barChart>
      <c:catAx>
        <c:axId val="1047102831"/>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1047101999"/>
        <c:crosses val="autoZero"/>
        <c:auto val="1"/>
        <c:lblAlgn val="ctr"/>
        <c:lblOffset val="100"/>
        <c:noMultiLvlLbl val="0"/>
      </c:catAx>
      <c:valAx>
        <c:axId val="1047101999"/>
        <c:scaling>
          <c:orientation val="minMax"/>
        </c:scaling>
        <c:delete val="1"/>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r>
                  <a:rPr lang="de-DE"/>
                  <a:t>EUR/kWh</a:t>
                </a:r>
                <a:r>
                  <a:rPr lang="de-DE" baseline="-25000"/>
                  <a:t>H2</a:t>
                </a:r>
              </a:p>
            </c:rich>
          </c:tx>
          <c:layout>
            <c:manualLayout>
              <c:xMode val="edge"/>
              <c:yMode val="edge"/>
              <c:x val="4.2761341222879688E-3"/>
              <c:y val="0.3003363711294795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title>
        <c:numFmt formatCode="#,##0.00" sourceLinked="0"/>
        <c:majorTickMark val="out"/>
        <c:minorTickMark val="none"/>
        <c:tickLblPos val="nextTo"/>
        <c:crossAx val="1047102831"/>
        <c:crosses val="autoZero"/>
        <c:crossBetween val="between"/>
      </c:valAx>
      <c:spPr>
        <a:noFill/>
        <a:ln>
          <a:noFill/>
        </a:ln>
        <a:effectLst/>
      </c:spPr>
    </c:plotArea>
    <c:plotVisOnly val="1"/>
    <c:dispBlanksAs val="gap"/>
    <c:showDLblsOverMax val="0"/>
    <c:extLst/>
  </c:chart>
  <c:spPr>
    <a:solidFill>
      <a:schemeClr val="bg1">
        <a:lumMod val="95000"/>
      </a:schemeClr>
    </a:solidFill>
    <a:ln w="9525" cap="flat" cmpd="sng" algn="ctr">
      <a:noFill/>
      <a:prstDash val="solid"/>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6.sv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29148</xdr:colOff>
      <xdr:row>1</xdr:row>
      <xdr:rowOff>115412</xdr:rowOff>
    </xdr:from>
    <xdr:to>
      <xdr:col>2</xdr:col>
      <xdr:colOff>649941</xdr:colOff>
      <xdr:row>3</xdr:row>
      <xdr:rowOff>136567</xdr:rowOff>
    </xdr:to>
    <xdr:pic>
      <xdr:nvPicPr>
        <xdr:cNvPr id="13" name="Grafik 12">
          <a:extLst>
            <a:ext uri="{FF2B5EF4-FFF2-40B4-BE49-F238E27FC236}">
              <a16:creationId xmlns:a16="http://schemas.microsoft.com/office/drawing/2014/main" id="{2E15897D-ABBA-46E2-8270-51F679D75B4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20501" y="373147"/>
          <a:ext cx="1539675" cy="592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486336</xdr:colOff>
      <xdr:row>4</xdr:row>
      <xdr:rowOff>184616</xdr:rowOff>
    </xdr:from>
    <xdr:to>
      <xdr:col>18</xdr:col>
      <xdr:colOff>656136</xdr:colOff>
      <xdr:row>20</xdr:row>
      <xdr:rowOff>45776</xdr:rowOff>
    </xdr:to>
    <xdr:grpSp>
      <xdr:nvGrpSpPr>
        <xdr:cNvPr id="3" name="Gruppieren 2">
          <a:extLst>
            <a:ext uri="{FF2B5EF4-FFF2-40B4-BE49-F238E27FC236}">
              <a16:creationId xmlns:a16="http://schemas.microsoft.com/office/drawing/2014/main" id="{52AACD64-2364-3A0D-1323-66AE1DB03C2B}"/>
            </a:ext>
          </a:extLst>
        </xdr:cNvPr>
        <xdr:cNvGrpSpPr/>
      </xdr:nvGrpSpPr>
      <xdr:grpSpPr>
        <a:xfrm>
          <a:off x="13113460" y="1180035"/>
          <a:ext cx="5686905" cy="2688852"/>
          <a:chOff x="12830736" y="1184741"/>
          <a:chExt cx="5628714" cy="2737710"/>
        </a:xfrm>
      </xdr:grpSpPr>
      <xdr:graphicFrame macro="">
        <xdr:nvGraphicFramePr>
          <xdr:cNvPr id="5" name="Diagramm 4">
            <a:extLst>
              <a:ext uri="{FF2B5EF4-FFF2-40B4-BE49-F238E27FC236}">
                <a16:creationId xmlns:a16="http://schemas.microsoft.com/office/drawing/2014/main" id="{AF12D863-FB98-4B6A-B096-B650D7CC5CE6}"/>
              </a:ext>
            </a:extLst>
          </xdr:cNvPr>
          <xdr:cNvGraphicFramePr>
            <a:graphicFrameLocks/>
          </xdr:cNvGraphicFramePr>
        </xdr:nvGraphicFramePr>
        <xdr:xfrm>
          <a:off x="12830736" y="1184741"/>
          <a:ext cx="2933700" cy="273771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Diagramm 5">
            <a:extLst>
              <a:ext uri="{FF2B5EF4-FFF2-40B4-BE49-F238E27FC236}">
                <a16:creationId xmlns:a16="http://schemas.microsoft.com/office/drawing/2014/main" id="{B22146EC-1CB2-4788-B602-0FB2DB99771A}"/>
              </a:ext>
            </a:extLst>
          </xdr:cNvPr>
          <xdr:cNvGraphicFramePr>
            <a:graphicFrameLocks/>
          </xdr:cNvGraphicFramePr>
        </xdr:nvGraphicFramePr>
        <xdr:xfrm>
          <a:off x="14582776" y="1184741"/>
          <a:ext cx="3876674" cy="2737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absolute">
    <xdr:from>
      <xdr:col>11</xdr:col>
      <xdr:colOff>486336</xdr:colOff>
      <xdr:row>20</xdr:row>
      <xdr:rowOff>151476</xdr:rowOff>
    </xdr:from>
    <xdr:to>
      <xdr:col>18</xdr:col>
      <xdr:colOff>657225</xdr:colOff>
      <xdr:row>36</xdr:row>
      <xdr:rowOff>180051</xdr:rowOff>
    </xdr:to>
    <xdr:graphicFrame macro="">
      <xdr:nvGraphicFramePr>
        <xdr:cNvPr id="2" name="Diagramm 1">
          <a:extLst>
            <a:ext uri="{FF2B5EF4-FFF2-40B4-BE49-F238E27FC236}">
              <a16:creationId xmlns:a16="http://schemas.microsoft.com/office/drawing/2014/main" id="{04C188A1-4613-4203-9AC3-25CFDAB988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486336</xdr:colOff>
      <xdr:row>37</xdr:row>
      <xdr:rowOff>104775</xdr:rowOff>
    </xdr:from>
    <xdr:to>
      <xdr:col>18</xdr:col>
      <xdr:colOff>656136</xdr:colOff>
      <xdr:row>44</xdr:row>
      <xdr:rowOff>161925</xdr:rowOff>
    </xdr:to>
    <xdr:sp macro="" textlink="">
      <xdr:nvSpPr>
        <xdr:cNvPr id="4" name="Rechteck 3">
          <a:extLst>
            <a:ext uri="{FF2B5EF4-FFF2-40B4-BE49-F238E27FC236}">
              <a16:creationId xmlns:a16="http://schemas.microsoft.com/office/drawing/2014/main" id="{3D6F9AC9-C459-CD26-D8C8-72C49C1CAA31}"/>
            </a:ext>
          </a:extLst>
        </xdr:cNvPr>
        <xdr:cNvSpPr/>
      </xdr:nvSpPr>
      <xdr:spPr>
        <a:xfrm>
          <a:off x="12830736" y="6886575"/>
          <a:ext cx="5580000" cy="13716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baseline="0">
              <a:solidFill>
                <a:sysClr val="windowText" lastClr="000000"/>
              </a:solidFill>
              <a:latin typeface="Trebuchet MS" panose="020B0603020202020204" pitchFamily="34" charset="0"/>
            </a:rPr>
            <a:t>Raffinerien - Brutto vs. Netto</a:t>
          </a:r>
        </a:p>
        <a:p>
          <a:pPr algn="l"/>
          <a:r>
            <a:rPr lang="de-DE" sz="1100">
              <a:solidFill>
                <a:sysClr val="windowText" lastClr="000000"/>
              </a:solidFill>
              <a:latin typeface="Trebuchet MS" panose="020B0603020202020204" pitchFamily="34" charset="0"/>
            </a:rPr>
            <a:t>Allgemein kann in Mineralölraffinerien zwischen Brutto- und Nettowasserstoffbedarf unterschieden werden. Brutto bezieht sich auf den gesamten Wasserstoffbedarf, einschließlich des Wasserstoffs aus vorgelagerten Verarbeitungsprozessen, z. B. Hydrocracking und Wasserstoff aus katalytischen Reformierungsprozessen.</a:t>
          </a:r>
          <a:r>
            <a:rPr lang="de-DE" sz="1100" baseline="0">
              <a:solidFill>
                <a:sysClr val="windowText" lastClr="000000"/>
              </a:solidFill>
              <a:latin typeface="Trebuchet MS" panose="020B0603020202020204" pitchFamily="34" charset="0"/>
            </a:rPr>
            <a:t> Der Nettowasserstoffbedarf ist der Anteil des Wasserstoffbedarfs, der durch eine dedizierte Wasserstoffquelle, z. B. SMR, gedeckt werden muss </a:t>
          </a:r>
          <a:r>
            <a:rPr lang="de-DE" sz="1100">
              <a:solidFill>
                <a:sysClr val="windowText" lastClr="000000"/>
              </a:solidFill>
              <a:latin typeface="Trebuchet MS" panose="020B0603020202020204" pitchFamily="34" charset="0"/>
            </a:rPr>
            <a:t>(EWI, 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7</xdr:col>
      <xdr:colOff>255270</xdr:colOff>
      <xdr:row>4</xdr:row>
      <xdr:rowOff>136210</xdr:rowOff>
    </xdr:from>
    <xdr:to>
      <xdr:col>10</xdr:col>
      <xdr:colOff>667282</xdr:colOff>
      <xdr:row>16</xdr:row>
      <xdr:rowOff>37776</xdr:rowOff>
    </xdr:to>
    <xdr:graphicFrame macro="">
      <xdr:nvGraphicFramePr>
        <xdr:cNvPr id="4" name="Diagramm 3">
          <a:extLst>
            <a:ext uri="{FF2B5EF4-FFF2-40B4-BE49-F238E27FC236}">
              <a16:creationId xmlns:a16="http://schemas.microsoft.com/office/drawing/2014/main" id="{1D515899-0D5A-434C-868A-A85FC7A35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64166</xdr:colOff>
      <xdr:row>4</xdr:row>
      <xdr:rowOff>125730</xdr:rowOff>
    </xdr:from>
    <xdr:to>
      <xdr:col>14</xdr:col>
      <xdr:colOff>475057</xdr:colOff>
      <xdr:row>16</xdr:row>
      <xdr:rowOff>17494</xdr:rowOff>
    </xdr:to>
    <xdr:graphicFrame macro="">
      <xdr:nvGraphicFramePr>
        <xdr:cNvPr id="5" name="Diagramm 4">
          <a:extLst>
            <a:ext uri="{FF2B5EF4-FFF2-40B4-BE49-F238E27FC236}">
              <a16:creationId xmlns:a16="http://schemas.microsoft.com/office/drawing/2014/main" id="{DEFF54CF-D195-4996-8E79-0CD7C3FCB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510376" y="4560793"/>
    <xdr:ext cx="13695627" cy="8588777"/>
    <xdr:grpSp>
      <xdr:nvGrpSpPr>
        <xdr:cNvPr id="12" name="Gruppieren 11">
          <a:extLst>
            <a:ext uri="{FF2B5EF4-FFF2-40B4-BE49-F238E27FC236}">
              <a16:creationId xmlns:a16="http://schemas.microsoft.com/office/drawing/2014/main" id="{55048EC9-68A4-B9CA-65BC-73C5B3D7BAB3}"/>
            </a:ext>
          </a:extLst>
        </xdr:cNvPr>
        <xdr:cNvGrpSpPr/>
      </xdr:nvGrpSpPr>
      <xdr:grpSpPr>
        <a:xfrm>
          <a:off x="510376" y="4560793"/>
          <a:ext cx="13695627" cy="8588777"/>
          <a:chOff x="1021772" y="3948544"/>
          <a:chExt cx="13681365" cy="8301499"/>
        </a:xfrm>
      </xdr:grpSpPr>
      <xdr:pic>
        <xdr:nvPicPr>
          <xdr:cNvPr id="6" name="Grafik 5">
            <a:extLst>
              <a:ext uri="{FF2B5EF4-FFF2-40B4-BE49-F238E27FC236}">
                <a16:creationId xmlns:a16="http://schemas.microsoft.com/office/drawing/2014/main" id="{AE15F9D9-934E-CAA1-0370-C7118EC08E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21391" r="23351"/>
          <a:stretch/>
        </xdr:blipFill>
        <xdr:spPr>
          <a:xfrm>
            <a:off x="1021772" y="3948544"/>
            <a:ext cx="6482279" cy="8301499"/>
          </a:xfrm>
          <a:prstGeom prst="rect">
            <a:avLst/>
          </a:prstGeom>
        </xdr:spPr>
      </xdr:pic>
      <xdr:pic>
        <xdr:nvPicPr>
          <xdr:cNvPr id="11" name="Grafik 10">
            <a:extLst>
              <a:ext uri="{FF2B5EF4-FFF2-40B4-BE49-F238E27FC236}">
                <a16:creationId xmlns:a16="http://schemas.microsoft.com/office/drawing/2014/main" id="{85A34220-4EED-BA6C-E4E0-EDEA3B6C06D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7380" r="22683"/>
          <a:stretch/>
        </xdr:blipFill>
        <xdr:spPr>
          <a:xfrm>
            <a:off x="7671955" y="3948544"/>
            <a:ext cx="7031182" cy="8301499"/>
          </a:xfrm>
          <a:prstGeom prst="rect">
            <a:avLst/>
          </a:prstGeom>
        </xdr:spPr>
      </xdr:pic>
    </xdr:grpSp>
    <xdr:clientData/>
  </xdr:absoluteAnchor>
</xdr:wsDr>
</file>

<file path=xl/drawings/drawing5.xml><?xml version="1.0" encoding="utf-8"?>
<xdr:wsDr xmlns:xdr="http://schemas.openxmlformats.org/drawingml/2006/spreadsheetDrawing" xmlns:a="http://schemas.openxmlformats.org/drawingml/2006/main">
  <xdr:twoCellAnchor editAs="absolute">
    <xdr:from>
      <xdr:col>11</xdr:col>
      <xdr:colOff>245662</xdr:colOff>
      <xdr:row>3</xdr:row>
      <xdr:rowOff>86388</xdr:rowOff>
    </xdr:from>
    <xdr:to>
      <xdr:col>15</xdr:col>
      <xdr:colOff>62894</xdr:colOff>
      <xdr:row>18</xdr:row>
      <xdr:rowOff>160459</xdr:rowOff>
    </xdr:to>
    <xdr:graphicFrame macro="">
      <xdr:nvGraphicFramePr>
        <xdr:cNvPr id="4" name="Diagramm 3">
          <a:extLst>
            <a:ext uri="{FF2B5EF4-FFF2-40B4-BE49-F238E27FC236}">
              <a16:creationId xmlns:a16="http://schemas.microsoft.com/office/drawing/2014/main" id="{CD4865D9-82EE-41BD-AAC7-DBFB3A5C8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15</xdr:col>
      <xdr:colOff>135704</xdr:colOff>
      <xdr:row>3</xdr:row>
      <xdr:rowOff>76200</xdr:rowOff>
    </xdr:from>
    <xdr:to>
      <xdr:col>19</xdr:col>
      <xdr:colOff>18134</xdr:colOff>
      <xdr:row>18</xdr:row>
      <xdr:rowOff>150271</xdr:rowOff>
    </xdr:to>
    <xdr:graphicFrame macro="">
      <xdr:nvGraphicFramePr>
        <xdr:cNvPr id="6" name="Diagramm 5">
          <a:extLst>
            <a:ext uri="{FF2B5EF4-FFF2-40B4-BE49-F238E27FC236}">
              <a16:creationId xmlns:a16="http://schemas.microsoft.com/office/drawing/2014/main" id="{A198CF2C-1DF0-4D50-AE0A-29F43A9C6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15</xdr:row>
      <xdr:rowOff>95250</xdr:rowOff>
    </xdr:from>
    <xdr:to>
      <xdr:col>11</xdr:col>
      <xdr:colOff>0</xdr:colOff>
      <xdr:row>20</xdr:row>
      <xdr:rowOff>104775</xdr:rowOff>
    </xdr:to>
    <xdr:sp macro="" textlink="">
      <xdr:nvSpPr>
        <xdr:cNvPr id="2" name="Rechteck 1">
          <a:extLst>
            <a:ext uri="{FF2B5EF4-FFF2-40B4-BE49-F238E27FC236}">
              <a16:creationId xmlns:a16="http://schemas.microsoft.com/office/drawing/2014/main" id="{17233B77-E7AB-4BF9-BCD7-F342E47DE32D}"/>
            </a:ext>
          </a:extLst>
        </xdr:cNvPr>
        <xdr:cNvSpPr/>
      </xdr:nvSpPr>
      <xdr:spPr>
        <a:xfrm>
          <a:off x="628650" y="3028950"/>
          <a:ext cx="10601325" cy="9144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baseline="0">
              <a:solidFill>
                <a:sysClr val="windowText" lastClr="000000"/>
              </a:solidFill>
              <a:latin typeface="Trebuchet MS" panose="020B0603020202020204" pitchFamily="34" charset="0"/>
            </a:rPr>
            <a:t>Raffinerien - Brutto vs. Netto</a:t>
          </a:r>
        </a:p>
        <a:p>
          <a:pPr algn="l"/>
          <a:r>
            <a:rPr lang="de-DE" sz="1100">
              <a:solidFill>
                <a:sysClr val="windowText" lastClr="000000"/>
              </a:solidFill>
              <a:latin typeface="Trebuchet MS" panose="020B0603020202020204" pitchFamily="34" charset="0"/>
            </a:rPr>
            <a:t>Allgemein kann in Mineralölraffinerien zwischen Brutto- und Nettowasserstoffbedarf unterschieden werden. Brutto bezieht sich auf den gesamten Wasserstoffbedarf, einschließlich des Wasserstoffs aus vorgelagerten Verarbeitungsprozessen, z. B. Hydrocracking und Wasserstoff aus katalytischen Reformierungsprozessen.</a:t>
          </a:r>
          <a:r>
            <a:rPr lang="de-DE" sz="1100" baseline="0">
              <a:solidFill>
                <a:sysClr val="windowText" lastClr="000000"/>
              </a:solidFill>
              <a:latin typeface="Trebuchet MS" panose="020B0603020202020204" pitchFamily="34" charset="0"/>
            </a:rPr>
            <a:t> Der Nettowasserstoffbedarf ist der Anteil des Wasserstoffbedarfs, der durch eine dedizierte Wasserstoffquelle, z. B. SMR, gedeckt werden muss </a:t>
          </a:r>
          <a:r>
            <a:rPr lang="de-DE" sz="1100">
              <a:solidFill>
                <a:sysClr val="windowText" lastClr="000000"/>
              </a:solidFill>
              <a:latin typeface="Trebuchet MS" panose="020B0603020202020204" pitchFamily="34" charset="0"/>
            </a:rPr>
            <a:t>(EWI, 2021).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133350</xdr:colOff>
      <xdr:row>3</xdr:row>
      <xdr:rowOff>85725</xdr:rowOff>
    </xdr:from>
    <xdr:to>
      <xdr:col>6</xdr:col>
      <xdr:colOff>2717928</xdr:colOff>
      <xdr:row>18</xdr:row>
      <xdr:rowOff>142875</xdr:rowOff>
    </xdr:to>
    <xdr:graphicFrame macro="">
      <xdr:nvGraphicFramePr>
        <xdr:cNvPr id="4" name="Diagramm 3">
          <a:extLst>
            <a:ext uri="{FF2B5EF4-FFF2-40B4-BE49-F238E27FC236}">
              <a16:creationId xmlns:a16="http://schemas.microsoft.com/office/drawing/2014/main" id="{27C9B2DF-8706-4D77-A34B-FD70E8015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429828</xdr:colOff>
      <xdr:row>4</xdr:row>
      <xdr:rowOff>187379</xdr:rowOff>
    </xdr:from>
    <xdr:to>
      <xdr:col>17</xdr:col>
      <xdr:colOff>704590</xdr:colOff>
      <xdr:row>20</xdr:row>
      <xdr:rowOff>143689</xdr:rowOff>
    </xdr:to>
    <xdr:graphicFrame macro="">
      <xdr:nvGraphicFramePr>
        <xdr:cNvPr id="2" name="Diagramm 1">
          <a:extLst>
            <a:ext uri="{FF2B5EF4-FFF2-40B4-BE49-F238E27FC236}">
              <a16:creationId xmlns:a16="http://schemas.microsoft.com/office/drawing/2014/main" id="{D4678D38-0BCD-45FC-BB63-3B956F648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429828</xdr:colOff>
      <xdr:row>21</xdr:row>
      <xdr:rowOff>94448</xdr:rowOff>
    </xdr:from>
    <xdr:to>
      <xdr:col>17</xdr:col>
      <xdr:colOff>708400</xdr:colOff>
      <xdr:row>33</xdr:row>
      <xdr:rowOff>100851</xdr:rowOff>
    </xdr:to>
    <xdr:sp macro="" textlink="">
      <xdr:nvSpPr>
        <xdr:cNvPr id="3" name="Rechteck 2">
          <a:extLst>
            <a:ext uri="{FF2B5EF4-FFF2-40B4-BE49-F238E27FC236}">
              <a16:creationId xmlns:a16="http://schemas.microsoft.com/office/drawing/2014/main" id="{C9297E06-FD33-4478-92B2-023307ACF18A}"/>
            </a:ext>
          </a:extLst>
        </xdr:cNvPr>
        <xdr:cNvSpPr/>
      </xdr:nvSpPr>
      <xdr:spPr>
        <a:xfrm>
          <a:off x="12498563" y="4319066"/>
          <a:ext cx="6105631" cy="2281197"/>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baseline="0">
              <a:solidFill>
                <a:sysClr val="windowText" lastClr="000000"/>
              </a:solidFill>
              <a:latin typeface="Trebuchet MS" panose="020B0603020202020204" pitchFamily="34" charset="0"/>
            </a:rPr>
            <a:t>Gestehungskosten - ohne vs. mit Invest</a:t>
          </a:r>
        </a:p>
        <a:p>
          <a:pPr algn="l"/>
          <a:r>
            <a:rPr lang="de-DE" sz="1100">
              <a:solidFill>
                <a:sysClr val="windowText" lastClr="000000"/>
              </a:solidFill>
              <a:latin typeface="Trebuchet MS" panose="020B0603020202020204" pitchFamily="34" charset="0"/>
            </a:rPr>
            <a:t>Bei der Berechnung der Gestehungskosten</a:t>
          </a:r>
          <a:r>
            <a:rPr lang="de-DE" sz="1100" baseline="0">
              <a:solidFill>
                <a:sysClr val="windowText" lastClr="000000"/>
              </a:solidFill>
              <a:latin typeface="Trebuchet MS" panose="020B0603020202020204" pitchFamily="34" charset="0"/>
            </a:rPr>
            <a:t> für Wasserstoff (auch "Levelized Cost of Hydrogen", LCOH) werden zwei Fälle unterschieden. In Fall 1 exisitiert die Anlage zur Erzeugung von grauem, blauem oder grünem Wasserstoff bereits; in Fall 2 muss diese errichtet werden. </a:t>
          </a:r>
        </a:p>
        <a:p>
          <a:pPr algn="l"/>
          <a:endParaRPr lang="de-DE" sz="1100" baseline="0">
            <a:solidFill>
              <a:sysClr val="windowText" lastClr="000000"/>
            </a:solidFill>
            <a:latin typeface="Trebuchet MS" panose="020B0603020202020204" pitchFamily="34" charset="0"/>
          </a:endParaRPr>
        </a:p>
        <a:p>
          <a:pPr algn="l"/>
          <a:r>
            <a:rPr lang="de-DE" sz="1100" baseline="0">
              <a:solidFill>
                <a:sysClr val="windowText" lastClr="000000"/>
              </a:solidFill>
              <a:latin typeface="Trebuchet MS" panose="020B0603020202020204" pitchFamily="34" charset="0"/>
            </a:rPr>
            <a:t>Im Gegensatz zur heute geläufigen Dampfreformierung von Erdgas (grau) müssen Elektrolyseure für grünen Wasserstoff noch in großem industriellem Maßstab errichtet werden. Für blauen Wasserstoff sind Investitionen für den Bereich rund um die CO</a:t>
          </a:r>
          <a:r>
            <a:rPr lang="de-DE" sz="1100" baseline="-25000">
              <a:solidFill>
                <a:sysClr val="windowText" lastClr="000000"/>
              </a:solidFill>
              <a:latin typeface="Trebuchet MS" panose="020B0603020202020204" pitchFamily="34" charset="0"/>
            </a:rPr>
            <a:t>2</a:t>
          </a:r>
          <a:r>
            <a:rPr lang="de-DE" sz="1100" baseline="0">
              <a:solidFill>
                <a:sysClr val="windowText" lastClr="000000"/>
              </a:solidFill>
              <a:latin typeface="Trebuchet MS" panose="020B0603020202020204" pitchFamily="34" charset="0"/>
            </a:rPr>
            <a:t>-Abscheidung notwendig.</a:t>
          </a:r>
        </a:p>
        <a:p>
          <a:pPr algn="l"/>
          <a:endParaRPr lang="de-DE" sz="1100" baseline="0">
            <a:solidFill>
              <a:sysClr val="windowText" lastClr="000000"/>
            </a:solidFill>
            <a:latin typeface="Trebuchet MS" panose="020B0603020202020204" pitchFamily="34" charset="0"/>
          </a:endParaRPr>
        </a:p>
        <a:p>
          <a:pPr algn="l"/>
          <a:r>
            <a:rPr lang="de-DE" sz="1100" baseline="0">
              <a:solidFill>
                <a:sysClr val="windowText" lastClr="000000"/>
              </a:solidFill>
              <a:latin typeface="Trebuchet MS" panose="020B0603020202020204" pitchFamily="34" charset="0"/>
            </a:rPr>
            <a:t>D. h. für grünen Wasserstoff würde der Fall "mit Invest" mit dem grauen Wasserstoff "ohne Invest im Wettbewerb stehen. Entsprechend sollten auch diese Gestehungskosten miteinander verlichen werden.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708_dena_Leitstudie\06_Daten\#AP2A_Energie/Quellen_Parameter_DIMENSION/fu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2020denaLS-AufbruchKlimaneutralitt/Freigegebene%20Dokumente/Projektteam/dena-LS_Parameter_Sektoruebergreifend_versend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prices"/>
      <sheetName val="Dateneingabe"/>
      <sheetName val="Umrechnung"/>
      <sheetName val="input_prices_alt"/>
    </sheetNames>
    <sheetDataSet>
      <sheetData sheetId="0"/>
      <sheetData sheetId="1"/>
      <sheetData sheetId="2">
        <row r="7">
          <cell r="B7" t="str">
            <v>barrel</v>
          </cell>
        </row>
        <row r="8">
          <cell r="B8" t="str">
            <v>therm</v>
          </cell>
        </row>
        <row r="9">
          <cell r="B9" t="str">
            <v>MMBtu</v>
          </cell>
        </row>
        <row r="10">
          <cell r="B10" t="str">
            <v>MWh</v>
          </cell>
        </row>
        <row r="11">
          <cell r="B11" t="str">
            <v>MJ</v>
          </cell>
        </row>
        <row r="12">
          <cell r="B12" t="str">
            <v>GJ</v>
          </cell>
        </row>
        <row r="13">
          <cell r="B13" t="str">
            <v>t (Steinkohle)</v>
          </cell>
        </row>
        <row r="14">
          <cell r="B14" t="str">
            <v>t (Braunkohle)</v>
          </cell>
        </row>
        <row r="15">
          <cell r="B15" t="str">
            <v>hl (Diesel)</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tzungsvereinbarung"/>
      <sheetName val="Übersicht"/>
      <sheetName val="&gt;&gt;&gt;"/>
      <sheetName val="Sektorübergreifende Parameter"/>
      <sheetName val="BIP- und Bevölkerungswachstum"/>
      <sheetName val="Zinssätze"/>
      <sheetName val="Klimaziele"/>
      <sheetName val="Preise Brennstoffe"/>
      <sheetName val="SEM Energie"/>
      <sheetName val="Invest Kraftwerke"/>
      <sheetName val="Invest EE"/>
      <sheetName val="Invest Speicher"/>
      <sheetName val="Invest PtX"/>
      <sheetName val="FOM Kraftwerke"/>
      <sheetName val="FOM EE"/>
      <sheetName val="FOM Speicher"/>
      <sheetName val="FOM PtX"/>
      <sheetName val="Wirkungsgrade Kraftwerke"/>
      <sheetName val="Wirkungsgrade Speicher"/>
      <sheetName val="Wirkungsgrade PtX"/>
      <sheetName val="Transportkosten H2"/>
      <sheetName val="Volllaststunden EE"/>
      <sheetName val="Lebensdauern"/>
      <sheetName val="EE-Mindestausbau"/>
      <sheetName val="EE-Potenziale"/>
      <sheetName val="Kernkraft,Kohle,CCS"/>
      <sheetName val="NTC"/>
      <sheetName val="Gesicherte Leistung"/>
      <sheetName val="Extremwettersituationen"/>
      <sheetName val="Biogene Brenn- und Kraftstoffe"/>
      <sheetName val="Infrastrukturkosten"/>
      <sheetName val="Entsalzung"/>
      <sheetName val="CCS"/>
      <sheetName val="Sektormodul Industrie"/>
      <sheetName val="Allgemein"/>
      <sheetName val="Aluminium"/>
      <sheetName val="Ammoniak"/>
      <sheetName val="Aromaten &amp; Olefine"/>
      <sheetName val="Chlor"/>
      <sheetName val="Glas"/>
      <sheetName val="Kalk"/>
      <sheetName val="Kupfer"/>
      <sheetName val="Methanol"/>
      <sheetName val="Papier"/>
      <sheetName val="Stahl"/>
      <sheetName val="Zement"/>
      <sheetName val="Sonstige Industrie"/>
      <sheetName val="GHD"/>
      <sheetName val="SEM Verkehr"/>
      <sheetName val="Invest Straßenverkehr"/>
      <sheetName val="Ökonomische Parameter"/>
      <sheetName val="Umrechnungsfaktoren"/>
      <sheetName val="Jahresnachfrage"/>
      <sheetName val="Sonstiger Antriebsmix"/>
      <sheetName val="Kraftstoffverbrauch"/>
      <sheetName val="Neuzulassungen Straßenverkehr"/>
      <sheetName val="Sektormodul Gebäu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EWI">
    <a:dk1>
      <a:srgbClr val="303333"/>
    </a:dk1>
    <a:lt1>
      <a:srgbClr val="FFFFFF"/>
    </a:lt1>
    <a:dk2>
      <a:srgbClr val="616767"/>
    </a:dk2>
    <a:lt2>
      <a:srgbClr val="FFFFFF"/>
    </a:lt2>
    <a:accent1>
      <a:srgbClr val="FFBF27"/>
    </a:accent1>
    <a:accent2>
      <a:srgbClr val="616767"/>
    </a:accent2>
    <a:accent3>
      <a:srgbClr val="8CC8FF"/>
    </a:accent3>
    <a:accent4>
      <a:srgbClr val="FFD97D"/>
    </a:accent4>
    <a:accent5>
      <a:srgbClr val="A0A4A4"/>
    </a:accent5>
    <a:accent6>
      <a:srgbClr val="C00000"/>
    </a:accent6>
    <a:hlink>
      <a:srgbClr val="FFBF27"/>
    </a:hlink>
    <a:folHlink>
      <a:srgbClr val="FFBF27"/>
    </a:folHlink>
  </a:clrScheme>
  <a:fontScheme name="Trebuchet MS">
    <a:majorFont>
      <a:latin typeface="Trebuchet MS" panose="020B0603020202020204"/>
      <a:ea typeface=""/>
      <a:cs typeface=""/>
      <a:font script="Jpan" typeface="HGｺﾞｼｯｸM"/>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HG丸ｺﾞｼｯｸM-PRO"/>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wi.uni-koeln.d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BD8F-AE82-406D-A0F1-9D803FA9CF87}">
  <sheetPr>
    <tabColor rgb="FFFFC027"/>
  </sheetPr>
  <dimension ref="A1:N57"/>
  <sheetViews>
    <sheetView showRowColHeaders="0" zoomScaleNormal="100" workbookViewId="0"/>
  </sheetViews>
  <sheetFormatPr baseColWidth="10" defaultColWidth="11.44140625" defaultRowHeight="14.4"/>
  <cols>
    <col min="1" max="1" width="4.44140625" style="2" customWidth="1"/>
    <col min="2" max="3" width="13.88671875" style="2" customWidth="1"/>
    <col min="4" max="4" width="11.44140625" style="2"/>
    <col min="5" max="5" width="11.88671875" style="2" bestFit="1" customWidth="1"/>
    <col min="6" max="16384" width="11.44140625" style="2"/>
  </cols>
  <sheetData>
    <row r="1" spans="1:14" ht="20.85" customHeight="1">
      <c r="A1" s="12"/>
      <c r="B1" s="12"/>
      <c r="C1" s="12"/>
      <c r="D1" s="12"/>
      <c r="E1" s="12"/>
      <c r="F1" s="12"/>
      <c r="G1" s="12"/>
      <c r="H1" s="12"/>
      <c r="I1" s="12"/>
      <c r="J1" s="12"/>
      <c r="K1" s="12"/>
      <c r="L1" s="12"/>
      <c r="M1" s="12"/>
      <c r="N1" s="12"/>
    </row>
    <row r="2" spans="1:14" ht="17.25" customHeight="1"/>
    <row r="3" spans="1:14" ht="28.2">
      <c r="D3" s="5" t="s">
        <v>522</v>
      </c>
    </row>
    <row r="4" spans="1:14" ht="23.4">
      <c r="D4" s="6"/>
      <c r="F4" s="5"/>
      <c r="G4" s="5"/>
      <c r="H4" s="5"/>
    </row>
    <row r="7" spans="1:14">
      <c r="D7" s="7" t="s">
        <v>9</v>
      </c>
      <c r="E7" s="135" t="s">
        <v>367</v>
      </c>
    </row>
    <row r="9" spans="1:14">
      <c r="D9" s="8" t="s">
        <v>10</v>
      </c>
    </row>
    <row r="10" spans="1:14">
      <c r="D10" s="9" t="s">
        <v>11</v>
      </c>
    </row>
    <row r="11" spans="1:14">
      <c r="D11" s="9" t="s">
        <v>12</v>
      </c>
    </row>
    <row r="12" spans="1:14">
      <c r="D12" s="9" t="s">
        <v>13</v>
      </c>
    </row>
    <row r="13" spans="1:14">
      <c r="D13" s="9" t="s">
        <v>14</v>
      </c>
    </row>
    <row r="14" spans="1:14" ht="16.5" customHeight="1">
      <c r="D14" s="9" t="s">
        <v>15</v>
      </c>
    </row>
    <row r="15" spans="1:14">
      <c r="D15" s="10" t="s">
        <v>16</v>
      </c>
    </row>
    <row r="16" spans="1:14">
      <c r="D16" s="10"/>
    </row>
    <row r="17" spans="1:13" ht="9.75" customHeight="1"/>
    <row r="18" spans="1:13">
      <c r="D18" s="216" t="s">
        <v>17</v>
      </c>
      <c r="E18" s="216"/>
      <c r="F18" s="216"/>
      <c r="G18" s="216"/>
      <c r="H18" s="216"/>
      <c r="I18" s="216"/>
      <c r="J18" s="216"/>
      <c r="K18" s="216"/>
    </row>
    <row r="19" spans="1:13">
      <c r="D19" s="216"/>
      <c r="E19" s="216"/>
      <c r="F19" s="216"/>
      <c r="G19" s="216"/>
      <c r="H19" s="216"/>
      <c r="I19" s="216"/>
      <c r="J19" s="216"/>
      <c r="K19" s="216"/>
    </row>
    <row r="20" spans="1:13">
      <c r="D20" s="216"/>
      <c r="E20" s="216"/>
      <c r="F20" s="216"/>
      <c r="G20" s="216"/>
      <c r="H20" s="216"/>
      <c r="I20" s="216"/>
      <c r="J20" s="216"/>
      <c r="K20" s="216"/>
    </row>
    <row r="21" spans="1:13">
      <c r="D21" s="216"/>
      <c r="E21" s="216"/>
      <c r="F21" s="216"/>
      <c r="G21" s="216"/>
      <c r="H21" s="216"/>
      <c r="I21" s="216"/>
      <c r="J21" s="216"/>
      <c r="K21" s="216"/>
    </row>
    <row r="22" spans="1:13">
      <c r="D22" s="216"/>
      <c r="E22" s="216"/>
      <c r="F22" s="216"/>
      <c r="G22" s="216"/>
      <c r="H22" s="216"/>
      <c r="I22" s="216"/>
      <c r="J22" s="216"/>
      <c r="K22" s="216"/>
    </row>
    <row r="23" spans="1:13">
      <c r="D23" s="216"/>
      <c r="E23" s="216"/>
      <c r="F23" s="216"/>
      <c r="G23" s="216"/>
      <c r="H23" s="216"/>
      <c r="I23" s="216"/>
      <c r="J23" s="216"/>
      <c r="K23" s="216"/>
    </row>
    <row r="26" spans="1:13" ht="16.5" customHeight="1">
      <c r="A26" s="82"/>
      <c r="B26" s="82"/>
      <c r="C26" s="82"/>
      <c r="D26" s="82"/>
      <c r="E26" s="82"/>
      <c r="F26" s="82"/>
      <c r="G26" s="82"/>
      <c r="H26" s="82"/>
      <c r="I26" s="82"/>
      <c r="J26" s="82"/>
      <c r="K26" s="82"/>
      <c r="L26" s="82"/>
      <c r="M26" s="82"/>
    </row>
    <row r="27" spans="1:13" ht="16.5" customHeight="1">
      <c r="A27" s="82"/>
      <c r="B27" s="82"/>
      <c r="C27" s="82"/>
      <c r="D27" s="82"/>
      <c r="E27" s="82"/>
      <c r="F27" s="82"/>
      <c r="G27" s="82"/>
      <c r="H27" s="82"/>
      <c r="I27" s="82"/>
      <c r="J27" s="82"/>
      <c r="K27" s="82"/>
      <c r="L27" s="82"/>
      <c r="M27" s="82"/>
    </row>
    <row r="28" spans="1:13" ht="22.2">
      <c r="A28" s="80"/>
      <c r="B28" s="80"/>
      <c r="C28" s="80"/>
      <c r="D28" s="80"/>
      <c r="E28" s="80"/>
      <c r="F28" s="80"/>
      <c r="G28" s="80"/>
      <c r="H28" s="80"/>
      <c r="I28" s="80"/>
      <c r="J28" s="80"/>
      <c r="K28" s="80"/>
      <c r="L28" s="80"/>
      <c r="M28" s="80"/>
    </row>
    <row r="29" spans="1:13">
      <c r="A29" s="83"/>
      <c r="B29" s="83"/>
      <c r="C29" s="83"/>
      <c r="D29" s="83"/>
      <c r="E29" s="83"/>
      <c r="F29" s="83"/>
      <c r="G29" s="83"/>
      <c r="H29" s="83"/>
      <c r="I29" s="83"/>
      <c r="J29" s="83"/>
      <c r="K29" s="83"/>
      <c r="L29" s="83"/>
      <c r="M29" s="83"/>
    </row>
    <row r="39" spans="1:1" ht="15" customHeight="1"/>
    <row r="40" spans="1:1">
      <c r="A40" s="11"/>
    </row>
    <row r="41" spans="1:1">
      <c r="A41" s="11"/>
    </row>
    <row r="42" spans="1:1">
      <c r="A42" s="11"/>
    </row>
    <row r="43" spans="1:1">
      <c r="A43" s="11"/>
    </row>
    <row r="44" spans="1:1">
      <c r="A44" s="11"/>
    </row>
    <row r="45" spans="1:1">
      <c r="A45" s="11"/>
    </row>
    <row r="46" spans="1:1">
      <c r="A46" s="11"/>
    </row>
    <row r="47" spans="1:1">
      <c r="A47" s="11"/>
    </row>
    <row r="48" spans="1:1">
      <c r="A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sheetData>
  <sheetProtection algorithmName="SHA-512" hashValue="zgFexz0gLXOo/9HvJC11lFgL+fdIbv4/WuKIshwaFntV+btyOZRVqkkVSmm2KwqxvwycnGla2ORtRH/Vgt3B+Q==" saltValue="4/AaNPrvCAGH92e47NDgUQ==" spinCount="100000" sheet="1" objects="1" scenarios="1"/>
  <mergeCells count="1">
    <mergeCell ref="D18:K23"/>
  </mergeCells>
  <hyperlinks>
    <hyperlink ref="D15" r:id="rId1" xr:uid="{7C27154E-1182-44F9-A6C6-0644EF71CF55}"/>
  </hyperlinks>
  <pageMargins left="0.7" right="0.7" top="0.78740157499999996" bottom="0.78740157499999996" header="0.3" footer="0.3"/>
  <pageSetup paperSize="9" orientation="portrait" horizont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795FD-6C3D-4531-9243-5754AE96BFBD}">
  <sheetPr>
    <tabColor theme="2" tint="-9.9978637043366805E-2"/>
  </sheetPr>
  <dimension ref="A1:K92"/>
  <sheetViews>
    <sheetView showGridLines="0" showRowColHeaders="0" zoomScale="85" zoomScaleNormal="85" workbookViewId="0"/>
  </sheetViews>
  <sheetFormatPr baseColWidth="10" defaultColWidth="10.88671875" defaultRowHeight="13.8"/>
  <cols>
    <col min="1" max="1" width="9.33203125" style="3" customWidth="1"/>
    <col min="2" max="2" width="37.88671875" style="3" customWidth="1"/>
    <col min="3" max="4" width="15.6640625" style="3" customWidth="1"/>
    <col min="5" max="5" width="16" style="3" customWidth="1"/>
    <col min="6" max="6" width="14.88671875" style="3" bestFit="1" customWidth="1"/>
    <col min="7" max="7" width="126" style="3" bestFit="1" customWidth="1"/>
    <col min="8" max="8" width="38.88671875" style="3" bestFit="1" customWidth="1"/>
    <col min="9" max="16" width="11.6640625" style="3" customWidth="1"/>
    <col min="17" max="16384" width="10.88671875" style="3"/>
  </cols>
  <sheetData>
    <row r="1" spans="1:8" ht="35.1" customHeight="1">
      <c r="A1" s="20"/>
      <c r="B1" s="29" t="s">
        <v>523</v>
      </c>
      <c r="C1" s="29"/>
      <c r="D1" s="21"/>
      <c r="E1" s="21"/>
      <c r="F1" s="21"/>
      <c r="G1" s="21"/>
      <c r="H1" s="21"/>
    </row>
    <row r="2" spans="1:8" ht="9.9" customHeight="1"/>
    <row r="3" spans="1:8" ht="21">
      <c r="A3" s="24"/>
      <c r="B3" s="25" t="s">
        <v>114</v>
      </c>
      <c r="C3" s="25"/>
      <c r="D3" s="24"/>
      <c r="E3" s="24"/>
      <c r="F3" s="24"/>
      <c r="G3" s="24"/>
      <c r="H3" s="24"/>
    </row>
    <row r="5" spans="1:8" ht="15" customHeight="1">
      <c r="C5" s="182" t="s">
        <v>434</v>
      </c>
      <c r="D5" s="183" t="s">
        <v>364</v>
      </c>
    </row>
    <row r="6" spans="1:8" ht="15" customHeight="1">
      <c r="B6" s="4" t="s">
        <v>115</v>
      </c>
      <c r="C6" s="142">
        <v>2021</v>
      </c>
      <c r="D6" s="4">
        <v>2022</v>
      </c>
      <c r="E6" s="4" t="s">
        <v>116</v>
      </c>
      <c r="F6" s="4"/>
      <c r="G6" s="165" t="s">
        <v>117</v>
      </c>
      <c r="H6" s="165" t="s">
        <v>39</v>
      </c>
    </row>
    <row r="7" spans="1:8" ht="15" customHeight="1">
      <c r="B7" s="121" t="s">
        <v>118</v>
      </c>
      <c r="C7" s="190">
        <v>1111</v>
      </c>
      <c r="D7" s="41">
        <v>1211</v>
      </c>
      <c r="E7" s="244" t="s">
        <v>492</v>
      </c>
      <c r="F7" s="239"/>
      <c r="G7" s="231" t="s">
        <v>494</v>
      </c>
      <c r="H7" s="234" t="s">
        <v>318</v>
      </c>
    </row>
    <row r="8" spans="1:8" ht="15" customHeight="1">
      <c r="B8" s="121" t="s">
        <v>120</v>
      </c>
      <c r="C8" s="171">
        <v>1</v>
      </c>
      <c r="D8" s="33">
        <v>5</v>
      </c>
      <c r="E8" s="245"/>
      <c r="F8" s="240"/>
      <c r="G8" s="232"/>
      <c r="H8" s="235"/>
    </row>
    <row r="9" spans="1:8" ht="15" customHeight="1">
      <c r="B9" s="121" t="s">
        <v>122</v>
      </c>
      <c r="C9" s="171">
        <v>2</v>
      </c>
      <c r="D9" s="33">
        <v>2</v>
      </c>
      <c r="E9" s="245"/>
      <c r="F9" s="240"/>
      <c r="G9" s="232"/>
      <c r="H9" s="235"/>
    </row>
    <row r="10" spans="1:8" ht="15" customHeight="1">
      <c r="B10" s="121" t="s">
        <v>124</v>
      </c>
      <c r="C10" s="171">
        <v>57</v>
      </c>
      <c r="D10" s="33">
        <v>64</v>
      </c>
      <c r="E10" s="245"/>
      <c r="F10" s="240"/>
      <c r="G10" s="232"/>
      <c r="H10" s="235"/>
    </row>
    <row r="11" spans="1:8" ht="15" customHeight="1">
      <c r="B11" s="121" t="s">
        <v>126</v>
      </c>
      <c r="C11" s="171">
        <v>28</v>
      </c>
      <c r="D11" s="33">
        <v>27</v>
      </c>
      <c r="E11" s="246"/>
      <c r="F11" s="241"/>
      <c r="G11" s="233"/>
      <c r="H11" s="250"/>
    </row>
    <row r="12" spans="1:8" ht="5.0999999999999996" customHeight="1">
      <c r="B12" s="195"/>
      <c r="C12" s="192"/>
      <c r="D12" s="193"/>
      <c r="E12" s="193"/>
      <c r="F12" s="193"/>
      <c r="G12" s="113"/>
      <c r="H12" s="113"/>
    </row>
    <row r="13" spans="1:8" ht="15" customHeight="1">
      <c r="B13" s="121" t="s">
        <v>119</v>
      </c>
      <c r="C13" s="171">
        <v>102</v>
      </c>
      <c r="D13" s="33">
        <v>240</v>
      </c>
      <c r="E13" s="247" t="s">
        <v>493</v>
      </c>
      <c r="F13" s="247"/>
      <c r="G13" s="232" t="s">
        <v>495</v>
      </c>
      <c r="H13" s="234" t="s">
        <v>324</v>
      </c>
    </row>
    <row r="14" spans="1:8" ht="15" customHeight="1">
      <c r="B14" s="121" t="s">
        <v>121</v>
      </c>
      <c r="C14" s="171">
        <v>4</v>
      </c>
      <c r="D14" s="33">
        <v>5</v>
      </c>
      <c r="E14" s="248"/>
      <c r="F14" s="248"/>
      <c r="G14" s="235"/>
      <c r="H14" s="235"/>
    </row>
    <row r="15" spans="1:8" ht="15" customHeight="1">
      <c r="B15" s="121" t="s">
        <v>123</v>
      </c>
      <c r="C15" s="171">
        <v>0</v>
      </c>
      <c r="D15" s="33">
        <v>0</v>
      </c>
      <c r="E15" s="248"/>
      <c r="F15" s="248"/>
      <c r="G15" s="235"/>
      <c r="H15" s="235"/>
    </row>
    <row r="16" spans="1:8" ht="15" customHeight="1">
      <c r="B16" s="121" t="s">
        <v>125</v>
      </c>
      <c r="C16" s="171">
        <v>7</v>
      </c>
      <c r="D16" s="33">
        <v>6</v>
      </c>
      <c r="E16" s="248"/>
      <c r="F16" s="248"/>
      <c r="G16" s="235"/>
      <c r="H16" s="235"/>
    </row>
    <row r="17" spans="2:8" ht="15" customHeight="1">
      <c r="B17" s="121" t="s">
        <v>127</v>
      </c>
      <c r="C17" s="171">
        <v>0</v>
      </c>
      <c r="D17" s="33">
        <v>2</v>
      </c>
      <c r="E17" s="249"/>
      <c r="F17" s="249"/>
      <c r="G17" s="250"/>
      <c r="H17" s="250"/>
    </row>
    <row r="18" spans="2:8" ht="5.0999999999999996" customHeight="1">
      <c r="B18" s="191"/>
      <c r="C18" s="192"/>
      <c r="D18" s="193"/>
      <c r="E18" s="194"/>
      <c r="F18" s="13"/>
      <c r="G18" s="113"/>
      <c r="H18" s="113"/>
    </row>
    <row r="19" spans="2:8" ht="14.25" customHeight="1">
      <c r="B19" s="27" t="s">
        <v>101</v>
      </c>
      <c r="C19" s="172">
        <v>1312</v>
      </c>
      <c r="D19" s="124">
        <v>1562</v>
      </c>
      <c r="E19" s="126"/>
      <c r="F19" s="30"/>
      <c r="G19" s="123"/>
      <c r="H19" s="123"/>
    </row>
    <row r="20" spans="2:8" ht="14.25" customHeight="1">
      <c r="B20" s="26"/>
      <c r="C20" s="173"/>
      <c r="G20" s="68"/>
      <c r="H20" s="68"/>
    </row>
    <row r="21" spans="2:8">
      <c r="C21" s="182" t="s">
        <v>434</v>
      </c>
      <c r="D21" s="183" t="s">
        <v>364</v>
      </c>
      <c r="G21" s="68"/>
      <c r="H21" s="68"/>
    </row>
    <row r="22" spans="2:8" ht="15" customHeight="1">
      <c r="B22" s="4" t="s">
        <v>128</v>
      </c>
      <c r="C22" s="142">
        <v>2021</v>
      </c>
      <c r="D22" s="4">
        <v>2022</v>
      </c>
      <c r="E22" s="4"/>
      <c r="F22" s="4"/>
      <c r="G22" s="165" t="s">
        <v>117</v>
      </c>
      <c r="H22" s="165" t="s">
        <v>39</v>
      </c>
    </row>
    <row r="23" spans="2:8" ht="32.1" customHeight="1">
      <c r="B23" s="121" t="s">
        <v>129</v>
      </c>
      <c r="C23" s="174" t="s">
        <v>66</v>
      </c>
      <c r="D23" s="33">
        <v>1</v>
      </c>
      <c r="E23" s="169"/>
      <c r="F23" s="17"/>
      <c r="G23" s="141" t="s">
        <v>396</v>
      </c>
      <c r="H23" s="170" t="s">
        <v>395</v>
      </c>
    </row>
    <row r="24" spans="2:8" ht="32.1" customHeight="1">
      <c r="B24" s="121" t="s">
        <v>130</v>
      </c>
      <c r="C24" s="174" t="s">
        <v>66</v>
      </c>
      <c r="D24" s="33">
        <v>1</v>
      </c>
      <c r="E24" s="169"/>
      <c r="F24" s="17"/>
      <c r="G24" s="141" t="s">
        <v>328</v>
      </c>
      <c r="H24" s="141" t="s">
        <v>327</v>
      </c>
    </row>
    <row r="25" spans="2:8" ht="14.25" customHeight="1">
      <c r="B25" s="26"/>
      <c r="C25" s="173"/>
      <c r="G25" s="68"/>
      <c r="H25" s="68"/>
    </row>
    <row r="26" spans="2:8" ht="14.25" customHeight="1">
      <c r="B26" s="26"/>
      <c r="C26" s="182" t="s">
        <v>434</v>
      </c>
      <c r="D26" s="183" t="s">
        <v>364</v>
      </c>
      <c r="G26" s="68"/>
      <c r="H26" s="68"/>
    </row>
    <row r="27" spans="2:8" ht="15" customHeight="1">
      <c r="B27" s="4" t="s">
        <v>131</v>
      </c>
      <c r="C27" s="142">
        <v>2021</v>
      </c>
      <c r="D27" s="4">
        <v>2022</v>
      </c>
      <c r="E27" s="4"/>
      <c r="F27" s="4"/>
      <c r="G27" s="165" t="s">
        <v>117</v>
      </c>
      <c r="H27" s="165" t="s">
        <v>39</v>
      </c>
    </row>
    <row r="28" spans="2:8" ht="15" customHeight="1">
      <c r="B28" s="27" t="s">
        <v>132</v>
      </c>
      <c r="C28" s="146">
        <v>9</v>
      </c>
      <c r="D28" s="19">
        <v>40</v>
      </c>
      <c r="E28" s="236"/>
      <c r="F28" s="239"/>
      <c r="G28" s="231" t="s">
        <v>366</v>
      </c>
      <c r="H28" s="17" t="s">
        <v>316</v>
      </c>
    </row>
    <row r="29" spans="2:8" ht="15" customHeight="1">
      <c r="B29" s="27" t="s">
        <v>133</v>
      </c>
      <c r="C29" s="146">
        <v>82</v>
      </c>
      <c r="D29" s="19">
        <v>161</v>
      </c>
      <c r="E29" s="237"/>
      <c r="F29" s="240"/>
      <c r="G29" s="232"/>
      <c r="H29" s="17" t="s">
        <v>316</v>
      </c>
    </row>
    <row r="30" spans="2:8" ht="15" customHeight="1">
      <c r="B30" s="27" t="s">
        <v>134</v>
      </c>
      <c r="C30" s="146">
        <v>9</v>
      </c>
      <c r="D30" s="19">
        <v>19</v>
      </c>
      <c r="E30" s="237"/>
      <c r="F30" s="240"/>
      <c r="G30" s="232"/>
      <c r="H30" s="17" t="s">
        <v>316</v>
      </c>
    </row>
    <row r="31" spans="2:8" ht="15" customHeight="1">
      <c r="B31" s="27" t="s">
        <v>135</v>
      </c>
      <c r="C31" s="146">
        <v>8</v>
      </c>
      <c r="D31" s="19">
        <v>35</v>
      </c>
      <c r="E31" s="238"/>
      <c r="F31" s="241"/>
      <c r="G31" s="233"/>
      <c r="H31" s="17" t="s">
        <v>316</v>
      </c>
    </row>
    <row r="32" spans="2:8" ht="5.0999999999999996" customHeight="1">
      <c r="B32" s="28"/>
      <c r="C32" s="175"/>
      <c r="D32" s="13"/>
      <c r="E32" s="13"/>
      <c r="F32" s="13"/>
      <c r="G32" s="113"/>
      <c r="H32" s="113"/>
    </row>
    <row r="33" spans="2:8" ht="14.25" customHeight="1">
      <c r="B33" s="27" t="s">
        <v>136</v>
      </c>
      <c r="C33" s="172">
        <v>91</v>
      </c>
      <c r="D33" s="124">
        <v>201</v>
      </c>
      <c r="E33" s="128"/>
      <c r="F33" s="30"/>
      <c r="G33" s="234" t="s">
        <v>472</v>
      </c>
      <c r="H33" s="123"/>
    </row>
    <row r="34" spans="2:8" ht="14.25" customHeight="1">
      <c r="B34" s="27" t="s">
        <v>137</v>
      </c>
      <c r="C34" s="172">
        <v>17</v>
      </c>
      <c r="D34" s="124">
        <v>54</v>
      </c>
      <c r="E34" s="129"/>
      <c r="F34" s="30"/>
      <c r="G34" s="235"/>
      <c r="H34" s="123"/>
    </row>
    <row r="35" spans="2:8" ht="14.25" customHeight="1">
      <c r="B35" s="26" t="s">
        <v>372</v>
      </c>
      <c r="C35" s="173"/>
      <c r="G35" s="68"/>
      <c r="H35" s="68"/>
    </row>
    <row r="36" spans="2:8">
      <c r="C36" s="145"/>
      <c r="G36" s="68"/>
      <c r="H36" s="68"/>
    </row>
    <row r="37" spans="2:8" ht="15" customHeight="1">
      <c r="B37" s="4" t="s">
        <v>138</v>
      </c>
      <c r="C37" s="242" t="s">
        <v>243</v>
      </c>
      <c r="D37" s="242"/>
      <c r="E37" s="4"/>
      <c r="F37" s="4"/>
      <c r="G37" s="165" t="s">
        <v>117</v>
      </c>
      <c r="H37" s="165" t="s">
        <v>39</v>
      </c>
    </row>
    <row r="38" spans="2:8" ht="15" customHeight="1">
      <c r="B38" s="27" t="s">
        <v>139</v>
      </c>
      <c r="C38" s="243">
        <v>0.99</v>
      </c>
      <c r="D38" s="243"/>
      <c r="E38" s="19"/>
      <c r="F38" s="19"/>
      <c r="G38" s="17" t="s">
        <v>473</v>
      </c>
      <c r="H38" s="17" t="s">
        <v>140</v>
      </c>
    </row>
    <row r="39" spans="2:8" ht="15" customHeight="1">
      <c r="B39" s="27" t="s">
        <v>141</v>
      </c>
      <c r="C39" s="243">
        <v>3.9666666666666663</v>
      </c>
      <c r="D39" s="243"/>
      <c r="E39" s="19"/>
      <c r="F39" s="19"/>
      <c r="G39" s="17" t="s">
        <v>474</v>
      </c>
      <c r="H39" s="120" t="s">
        <v>143</v>
      </c>
    </row>
    <row r="40" spans="2:8" ht="15" customHeight="1">
      <c r="B40" s="27" t="s">
        <v>142</v>
      </c>
      <c r="C40" s="243">
        <v>6.1</v>
      </c>
      <c r="D40" s="243"/>
      <c r="E40" s="19"/>
      <c r="F40" s="19"/>
      <c r="G40" s="17"/>
      <c r="H40" s="17" t="s">
        <v>143</v>
      </c>
    </row>
    <row r="41" spans="2:8" ht="15" customHeight="1">
      <c r="B41" s="27" t="s">
        <v>144</v>
      </c>
      <c r="C41" s="243">
        <v>8</v>
      </c>
      <c r="D41" s="243"/>
      <c r="E41" s="19"/>
      <c r="F41" s="19"/>
      <c r="G41" s="17"/>
      <c r="H41" s="17" t="s">
        <v>143</v>
      </c>
    </row>
    <row r="42" spans="2:8" ht="15" customHeight="1">
      <c r="B42" s="27" t="s">
        <v>145</v>
      </c>
      <c r="C42" s="243" t="s">
        <v>66</v>
      </c>
      <c r="D42" s="243"/>
      <c r="E42" s="19"/>
      <c r="F42" s="19"/>
      <c r="G42" s="17"/>
      <c r="H42" s="17"/>
    </row>
    <row r="43" spans="2:8" ht="15" customHeight="1">
      <c r="B43" s="27" t="s">
        <v>244</v>
      </c>
      <c r="C43" s="243">
        <v>26</v>
      </c>
      <c r="D43" s="243"/>
      <c r="E43" s="19"/>
      <c r="F43" s="19"/>
      <c r="G43" s="17"/>
      <c r="H43" s="17" t="s">
        <v>236</v>
      </c>
    </row>
    <row r="44" spans="2:8">
      <c r="B44" s="28"/>
      <c r="C44" s="176"/>
      <c r="D44" s="13"/>
      <c r="E44" s="13"/>
      <c r="F44" s="13"/>
      <c r="G44" s="113"/>
      <c r="H44" s="113"/>
    </row>
    <row r="45" spans="2:8">
      <c r="C45" s="145"/>
      <c r="G45" s="68"/>
      <c r="H45" s="68"/>
    </row>
    <row r="46" spans="2:8" ht="14.4">
      <c r="B46" s="4" t="s">
        <v>146</v>
      </c>
      <c r="C46" s="142">
        <v>2019</v>
      </c>
      <c r="D46" s="4">
        <v>2020</v>
      </c>
      <c r="E46" s="4">
        <v>2021</v>
      </c>
      <c r="F46" s="4" t="s">
        <v>116</v>
      </c>
      <c r="G46" s="165" t="s">
        <v>117</v>
      </c>
      <c r="H46" s="165" t="s">
        <v>39</v>
      </c>
    </row>
    <row r="47" spans="2:8">
      <c r="B47" s="27" t="s">
        <v>139</v>
      </c>
      <c r="C47" s="143">
        <v>13602</v>
      </c>
      <c r="D47" s="40">
        <v>13323</v>
      </c>
      <c r="E47" s="40">
        <v>12843</v>
      </c>
      <c r="F47" s="30">
        <v>44682</v>
      </c>
      <c r="G47" s="17" t="s">
        <v>321</v>
      </c>
      <c r="H47" s="17" t="s">
        <v>324</v>
      </c>
    </row>
    <row r="48" spans="2:8">
      <c r="B48" s="27" t="s">
        <v>141</v>
      </c>
      <c r="C48" s="143">
        <v>24799</v>
      </c>
      <c r="D48" s="40">
        <v>23686</v>
      </c>
      <c r="E48" s="40">
        <v>22847</v>
      </c>
      <c r="F48" s="30">
        <v>44682</v>
      </c>
      <c r="G48" s="17" t="s">
        <v>147</v>
      </c>
      <c r="H48" s="17" t="s">
        <v>324</v>
      </c>
    </row>
    <row r="49" spans="2:8">
      <c r="B49" s="27" t="s">
        <v>148</v>
      </c>
      <c r="C49" s="143">
        <v>93136</v>
      </c>
      <c r="D49" s="40">
        <v>89667</v>
      </c>
      <c r="E49" s="40">
        <v>89714</v>
      </c>
      <c r="F49" s="30">
        <v>44682</v>
      </c>
      <c r="G49" s="17" t="s">
        <v>322</v>
      </c>
      <c r="H49" s="17" t="s">
        <v>324</v>
      </c>
    </row>
    <row r="50" spans="2:8">
      <c r="B50" s="27" t="s">
        <v>144</v>
      </c>
      <c r="C50" s="143">
        <v>57036</v>
      </c>
      <c r="D50" s="40">
        <v>55346</v>
      </c>
      <c r="E50" s="40">
        <v>52192</v>
      </c>
      <c r="F50" s="30">
        <v>44682</v>
      </c>
      <c r="G50" s="17" t="s">
        <v>323</v>
      </c>
      <c r="H50" s="17" t="s">
        <v>324</v>
      </c>
    </row>
    <row r="51" spans="2:8">
      <c r="B51" s="27" t="s">
        <v>145</v>
      </c>
      <c r="C51" s="171" t="s">
        <v>66</v>
      </c>
      <c r="D51" s="33" t="s">
        <v>66</v>
      </c>
      <c r="E51" s="33" t="s">
        <v>66</v>
      </c>
      <c r="F51" s="30" t="s">
        <v>66</v>
      </c>
      <c r="G51" s="120"/>
      <c r="H51" s="17"/>
    </row>
    <row r="52" spans="2:8">
      <c r="B52" s="27" t="s">
        <v>244</v>
      </c>
      <c r="C52" s="177" t="s">
        <v>66</v>
      </c>
      <c r="D52" s="19" t="s">
        <v>66</v>
      </c>
      <c r="E52" s="19" t="s">
        <v>66</v>
      </c>
      <c r="F52" s="30" t="s">
        <v>66</v>
      </c>
      <c r="G52" s="17"/>
      <c r="H52" s="17"/>
    </row>
    <row r="53" spans="2:8">
      <c r="G53" s="68"/>
    </row>
    <row r="54" spans="2:8" ht="15" customHeight="1">
      <c r="C54" s="182" t="s">
        <v>434</v>
      </c>
      <c r="D54" s="183" t="s">
        <v>364</v>
      </c>
      <c r="G54" s="68"/>
    </row>
    <row r="55" spans="2:8" ht="15" customHeight="1">
      <c r="B55" s="4" t="s">
        <v>149</v>
      </c>
      <c r="C55" s="142">
        <v>2021</v>
      </c>
      <c r="D55" s="4">
        <v>2022</v>
      </c>
      <c r="E55" s="165" t="s">
        <v>39</v>
      </c>
      <c r="F55" s="4"/>
      <c r="G55" s="68"/>
    </row>
    <row r="56" spans="2:8" ht="15" customHeight="1">
      <c r="B56" s="27" t="s">
        <v>139</v>
      </c>
      <c r="C56" s="143">
        <v>5388.3652345874998</v>
      </c>
      <c r="D56" s="40">
        <v>6263.9064367109995</v>
      </c>
      <c r="E56" s="17" t="s">
        <v>41</v>
      </c>
      <c r="F56" s="17"/>
      <c r="G56" s="68"/>
    </row>
    <row r="57" spans="2:8" ht="15" customHeight="1">
      <c r="B57" s="27" t="s">
        <v>141</v>
      </c>
      <c r="C57" s="143">
        <v>160.25383412499997</v>
      </c>
      <c r="D57" s="40">
        <v>307.60406984999992</v>
      </c>
      <c r="E57" s="17" t="s">
        <v>41</v>
      </c>
      <c r="F57" s="17"/>
    </row>
    <row r="58" spans="2:8" ht="15" customHeight="1">
      <c r="B58" s="27" t="s">
        <v>142</v>
      </c>
      <c r="C58" s="143">
        <v>371.66226338999996</v>
      </c>
      <c r="D58" s="40">
        <v>364.70489252999994</v>
      </c>
      <c r="E58" s="17" t="s">
        <v>41</v>
      </c>
      <c r="F58" s="17"/>
    </row>
    <row r="59" spans="2:8" ht="15" customHeight="1">
      <c r="B59" s="27" t="s">
        <v>144</v>
      </c>
      <c r="C59" s="143">
        <v>9588.9716735999991</v>
      </c>
      <c r="D59" s="40">
        <v>10035.876312</v>
      </c>
      <c r="E59" s="17" t="s">
        <v>41</v>
      </c>
      <c r="F59" s="17"/>
    </row>
    <row r="60" spans="2:8" ht="15" customHeight="1">
      <c r="B60" s="27" t="s">
        <v>145</v>
      </c>
      <c r="C60" s="143" t="s">
        <v>66</v>
      </c>
      <c r="D60" s="40" t="s">
        <v>66</v>
      </c>
      <c r="E60" s="17"/>
      <c r="F60" s="17"/>
    </row>
    <row r="61" spans="2:8" ht="15" customHeight="1">
      <c r="B61" s="27" t="s">
        <v>129</v>
      </c>
      <c r="C61" s="143" t="s">
        <v>66</v>
      </c>
      <c r="D61" s="40" t="s">
        <v>66</v>
      </c>
      <c r="E61" s="17"/>
      <c r="F61" s="17"/>
    </row>
    <row r="62" spans="2:8" ht="5.0999999999999996" customHeight="1">
      <c r="B62" s="28"/>
      <c r="C62" s="176"/>
      <c r="D62" s="13"/>
      <c r="E62" s="113"/>
      <c r="F62" s="113"/>
    </row>
    <row r="63" spans="2:8" ht="14.25" customHeight="1">
      <c r="B63" s="27" t="s">
        <v>101</v>
      </c>
      <c r="C63" s="143">
        <v>15509.2530057025</v>
      </c>
      <c r="D63" s="124">
        <v>16972.091711091001</v>
      </c>
      <c r="E63" s="123"/>
      <c r="F63" s="123"/>
    </row>
    <row r="64" spans="2:8" ht="14.25" customHeight="1"/>
    <row r="65" spans="2:11">
      <c r="C65" s="182" t="s">
        <v>434</v>
      </c>
      <c r="D65" s="183" t="s">
        <v>364</v>
      </c>
    </row>
    <row r="66" spans="2:11" ht="15" customHeight="1">
      <c r="B66" s="4" t="s">
        <v>150</v>
      </c>
      <c r="C66" s="142">
        <v>2021</v>
      </c>
      <c r="D66" s="4">
        <v>2022</v>
      </c>
      <c r="E66" s="165" t="s">
        <v>39</v>
      </c>
      <c r="F66" s="4"/>
    </row>
    <row r="67" spans="2:11" ht="15" customHeight="1">
      <c r="B67" s="27" t="s">
        <v>139</v>
      </c>
      <c r="C67" s="143">
        <v>161667.12375</v>
      </c>
      <c r="D67" s="40">
        <v>187935.98669999998</v>
      </c>
      <c r="E67" s="17" t="s">
        <v>41</v>
      </c>
      <c r="F67" s="17"/>
    </row>
    <row r="68" spans="2:11" ht="15" customHeight="1">
      <c r="B68" s="27" t="s">
        <v>141</v>
      </c>
      <c r="C68" s="143">
        <v>4808.0958333333328</v>
      </c>
      <c r="D68" s="40">
        <v>9229.0449999999983</v>
      </c>
      <c r="E68" s="17" t="s">
        <v>41</v>
      </c>
      <c r="F68" s="17"/>
    </row>
    <row r="69" spans="2:11" ht="15" customHeight="1">
      <c r="B69" s="27" t="s">
        <v>142</v>
      </c>
      <c r="C69" s="143">
        <v>11150.983</v>
      </c>
      <c r="D69" s="40">
        <v>10942.241</v>
      </c>
      <c r="E69" s="17" t="s">
        <v>41</v>
      </c>
      <c r="F69" s="17"/>
    </row>
    <row r="70" spans="2:11" ht="15" customHeight="1">
      <c r="B70" s="27" t="s">
        <v>144</v>
      </c>
      <c r="C70" s="143">
        <v>287697.91999999998</v>
      </c>
      <c r="D70" s="40">
        <v>301106.40000000002</v>
      </c>
      <c r="E70" s="17" t="s">
        <v>41</v>
      </c>
      <c r="F70" s="17"/>
    </row>
    <row r="71" spans="2:11" ht="15" customHeight="1">
      <c r="B71" s="27" t="s">
        <v>145</v>
      </c>
      <c r="C71" s="143" t="s">
        <v>66</v>
      </c>
      <c r="D71" s="40" t="s">
        <v>66</v>
      </c>
      <c r="E71" s="17"/>
      <c r="F71" s="17"/>
    </row>
    <row r="72" spans="2:11" ht="15" customHeight="1">
      <c r="B72" s="27" t="s">
        <v>129</v>
      </c>
      <c r="C72" s="143" t="s">
        <v>66</v>
      </c>
      <c r="D72" s="40" t="s">
        <v>66</v>
      </c>
      <c r="E72" s="17"/>
      <c r="F72" s="17"/>
    </row>
    <row r="73" spans="2:11" ht="5.0999999999999996" customHeight="1">
      <c r="B73" s="28"/>
      <c r="C73" s="175"/>
      <c r="D73" s="13"/>
      <c r="E73" s="113"/>
      <c r="F73" s="113"/>
    </row>
    <row r="74" spans="2:11" ht="14.25" customHeight="1">
      <c r="B74" s="27" t="s">
        <v>101</v>
      </c>
      <c r="C74" s="172">
        <v>465324.12258333329</v>
      </c>
      <c r="D74" s="124">
        <v>509213.6727</v>
      </c>
      <c r="E74" s="123"/>
      <c r="F74" s="123"/>
    </row>
    <row r="75" spans="2:11" ht="14.25" customHeight="1"/>
    <row r="77" spans="2:11" ht="15" customHeight="1">
      <c r="B77" s="18" t="s">
        <v>39</v>
      </c>
      <c r="C77" s="18"/>
      <c r="D77" s="14"/>
      <c r="E77" s="14"/>
      <c r="F77" s="14"/>
      <c r="G77" s="14"/>
      <c r="H77" s="14"/>
    </row>
    <row r="78" spans="2:11" ht="15" customHeight="1">
      <c r="B78" s="3" t="s">
        <v>319</v>
      </c>
      <c r="D78" s="3" t="s">
        <v>320</v>
      </c>
    </row>
    <row r="79" spans="2:11" ht="15" customHeight="1">
      <c r="B79" s="3" t="s">
        <v>235</v>
      </c>
      <c r="D79" s="3" t="s">
        <v>394</v>
      </c>
      <c r="K79"/>
    </row>
    <row r="80" spans="2:11" ht="15" customHeight="1">
      <c r="B80" s="3" t="s">
        <v>140</v>
      </c>
      <c r="D80" s="3" t="s">
        <v>169</v>
      </c>
      <c r="K80"/>
    </row>
    <row r="81" spans="2:11" ht="15" customHeight="1">
      <c r="B81" s="3" t="s">
        <v>143</v>
      </c>
      <c r="D81" s="3" t="s">
        <v>151</v>
      </c>
      <c r="K81"/>
    </row>
    <row r="82" spans="2:11" ht="14.4">
      <c r="B82" s="3" t="s">
        <v>392</v>
      </c>
      <c r="D82" s="3" t="s">
        <v>393</v>
      </c>
      <c r="K82"/>
    </row>
    <row r="83" spans="2:11" ht="14.4">
      <c r="B83" s="3" t="s">
        <v>316</v>
      </c>
      <c r="D83" s="3" t="s">
        <v>317</v>
      </c>
      <c r="K83"/>
    </row>
    <row r="84" spans="2:11">
      <c r="B84" s="3" t="s">
        <v>390</v>
      </c>
      <c r="D84" s="3" t="s">
        <v>391</v>
      </c>
    </row>
    <row r="85" spans="2:11">
      <c r="B85" s="3" t="s">
        <v>318</v>
      </c>
      <c r="D85" s="3" t="s">
        <v>389</v>
      </c>
    </row>
    <row r="86" spans="2:11">
      <c r="B86" s="3" t="s">
        <v>385</v>
      </c>
      <c r="D86" s="3" t="s">
        <v>388</v>
      </c>
    </row>
    <row r="87" spans="2:11">
      <c r="B87" s="3" t="s">
        <v>386</v>
      </c>
      <c r="D87" s="3" t="s">
        <v>387</v>
      </c>
    </row>
    <row r="88" spans="2:11">
      <c r="B88" s="3" t="s">
        <v>236</v>
      </c>
      <c r="D88" s="3" t="s">
        <v>237</v>
      </c>
    </row>
    <row r="89" spans="2:11">
      <c r="B89" s="3" t="s">
        <v>239</v>
      </c>
      <c r="D89" s="3" t="s">
        <v>240</v>
      </c>
    </row>
    <row r="90" spans="2:11">
      <c r="B90" s="3" t="s">
        <v>241</v>
      </c>
      <c r="D90" s="3" t="s">
        <v>242</v>
      </c>
      <c r="E90" s="151"/>
    </row>
    <row r="91" spans="2:11" ht="14.4">
      <c r="B91" s="3" t="s">
        <v>325</v>
      </c>
      <c r="D91" s="3" t="s">
        <v>326</v>
      </c>
      <c r="E91" s="151"/>
      <c r="K91"/>
    </row>
    <row r="92" spans="2:11">
      <c r="E92" s="151"/>
    </row>
  </sheetData>
  <sheetProtection algorithmName="SHA-512" hashValue="eQRe4tEOunQBeOM3m29uB5nECBT885uUpGhJHrDzomdaYnp8yXfgQmmxeDcVyvoyEEiXzcTqhvkX5iRduBgxmA==" saltValue="O57Qo4o09BLjGAlqP26hBA==" spinCount="100000" sheet="1" objects="1" scenarios="1"/>
  <sortState xmlns:xlrd2="http://schemas.microsoft.com/office/spreadsheetml/2017/richdata2" ref="B78:D91">
    <sortCondition ref="B78:B91"/>
  </sortState>
  <mergeCells count="19">
    <mergeCell ref="E7:E11"/>
    <mergeCell ref="E13:E17"/>
    <mergeCell ref="G13:G17"/>
    <mergeCell ref="G7:G11"/>
    <mergeCell ref="H7:H11"/>
    <mergeCell ref="H13:H17"/>
    <mergeCell ref="F7:F11"/>
    <mergeCell ref="F13:F17"/>
    <mergeCell ref="C43:D43"/>
    <mergeCell ref="C38:D38"/>
    <mergeCell ref="C39:D39"/>
    <mergeCell ref="C40:D40"/>
    <mergeCell ref="C41:D41"/>
    <mergeCell ref="C42:D42"/>
    <mergeCell ref="G28:G31"/>
    <mergeCell ref="G33:G34"/>
    <mergeCell ref="E28:E31"/>
    <mergeCell ref="F28:F31"/>
    <mergeCell ref="C37:D3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A74C0-E6EB-42B1-B0C2-231A48FC7F26}">
  <sheetPr>
    <tabColor theme="7" tint="0.59999389629810485"/>
  </sheetPr>
  <dimension ref="A1:R46"/>
  <sheetViews>
    <sheetView showGridLines="0" showRowColHeaders="0" zoomScale="85" zoomScaleNormal="85" workbookViewId="0"/>
  </sheetViews>
  <sheetFormatPr baseColWidth="10" defaultColWidth="10.88671875" defaultRowHeight="13.8"/>
  <cols>
    <col min="1" max="1" width="9.33203125" style="3" customWidth="1"/>
    <col min="2" max="2" width="33" style="3" customWidth="1"/>
    <col min="3" max="3" width="39.6640625" style="3" bestFit="1" customWidth="1"/>
    <col min="4" max="4" width="11.6640625" style="3" customWidth="1"/>
    <col min="5" max="8" width="14.109375" style="3" customWidth="1"/>
    <col min="9" max="9" width="31" style="3" bestFit="1" customWidth="1"/>
    <col min="10" max="16384" width="10.88671875" style="3"/>
  </cols>
  <sheetData>
    <row r="1" spans="1:18" ht="35.1" customHeight="1">
      <c r="A1" s="20"/>
      <c r="B1" s="29" t="s">
        <v>523</v>
      </c>
      <c r="C1" s="20"/>
      <c r="D1" s="20"/>
      <c r="E1" s="20"/>
      <c r="F1" s="20"/>
      <c r="G1" s="20"/>
      <c r="H1" s="20"/>
      <c r="I1" s="20"/>
      <c r="J1" s="20"/>
      <c r="K1" s="20"/>
      <c r="L1" s="20"/>
      <c r="M1" s="20"/>
      <c r="N1" s="20"/>
      <c r="O1" s="20"/>
      <c r="P1" s="20"/>
      <c r="Q1" s="20"/>
      <c r="R1" s="20"/>
    </row>
    <row r="2" spans="1:18" ht="9.9" customHeight="1"/>
    <row r="3" spans="1:18" ht="21">
      <c r="A3" s="22"/>
      <c r="B3" s="23" t="s">
        <v>158</v>
      </c>
      <c r="C3" s="22"/>
      <c r="D3" s="22"/>
      <c r="E3" s="22"/>
      <c r="F3" s="22"/>
      <c r="G3" s="22"/>
      <c r="H3" s="22"/>
      <c r="I3" s="22"/>
      <c r="J3" s="22"/>
      <c r="K3" s="22"/>
      <c r="L3" s="22"/>
      <c r="M3" s="22"/>
      <c r="N3" s="22"/>
      <c r="O3" s="22"/>
      <c r="P3" s="22"/>
      <c r="Q3" s="22"/>
      <c r="R3" s="22"/>
    </row>
    <row r="5" spans="1:18" ht="15" customHeight="1">
      <c r="E5" s="219" t="s">
        <v>434</v>
      </c>
      <c r="F5" s="252"/>
      <c r="G5" s="220" t="s">
        <v>364</v>
      </c>
      <c r="H5" s="221"/>
    </row>
    <row r="6" spans="1:18" ht="15" customHeight="1">
      <c r="B6" s="4" t="s">
        <v>159</v>
      </c>
      <c r="C6" s="4" t="s">
        <v>152</v>
      </c>
      <c r="D6" s="4" t="s">
        <v>153</v>
      </c>
      <c r="E6" s="251">
        <v>2021</v>
      </c>
      <c r="F6" s="251"/>
      <c r="G6" s="242">
        <v>2022</v>
      </c>
      <c r="H6" s="242"/>
      <c r="I6" s="165" t="s">
        <v>39</v>
      </c>
    </row>
    <row r="7" spans="1:18" ht="15" customHeight="1">
      <c r="B7" s="4"/>
      <c r="C7" s="4"/>
      <c r="D7" s="4"/>
      <c r="E7" s="142" t="s">
        <v>500</v>
      </c>
      <c r="F7" s="142" t="s">
        <v>501</v>
      </c>
      <c r="G7" s="4" t="s">
        <v>500</v>
      </c>
      <c r="H7" s="4" t="s">
        <v>501</v>
      </c>
      <c r="I7" s="4"/>
    </row>
    <row r="8" spans="1:18" ht="15" customHeight="1">
      <c r="B8" s="27" t="s">
        <v>154</v>
      </c>
      <c r="C8" s="27" t="s">
        <v>155</v>
      </c>
      <c r="D8" s="19" t="s">
        <v>258</v>
      </c>
      <c r="E8" s="196">
        <v>8.3984398439843982E-2</v>
      </c>
      <c r="F8" s="196">
        <v>0.13099909990999101</v>
      </c>
      <c r="G8" s="197">
        <v>0.14431443144314432</v>
      </c>
      <c r="H8" s="197">
        <v>0.18541854185418541</v>
      </c>
      <c r="I8" s="234" t="s">
        <v>245</v>
      </c>
      <c r="K8" s="200">
        <v>2022</v>
      </c>
      <c r="L8" s="201" t="s">
        <v>503</v>
      </c>
      <c r="N8" s="201" t="s">
        <v>504</v>
      </c>
      <c r="P8" s="201" t="s">
        <v>502</v>
      </c>
    </row>
    <row r="9" spans="1:18" ht="15" customHeight="1">
      <c r="B9" s="27"/>
      <c r="C9" s="27"/>
      <c r="D9" s="19" t="s">
        <v>160</v>
      </c>
      <c r="E9" s="196">
        <v>2.7991999999999999</v>
      </c>
      <c r="F9" s="196">
        <v>4.3662000000000001</v>
      </c>
      <c r="G9" s="197">
        <v>4.8099999999999996</v>
      </c>
      <c r="H9" s="197">
        <v>6.18</v>
      </c>
      <c r="I9" s="235"/>
      <c r="K9" s="201"/>
      <c r="L9" s="201" t="s">
        <v>500</v>
      </c>
      <c r="M9" s="202" t="s">
        <v>501</v>
      </c>
      <c r="N9" s="202" t="s">
        <v>500</v>
      </c>
      <c r="O9" s="202" t="s">
        <v>501</v>
      </c>
      <c r="P9" s="202" t="s">
        <v>500</v>
      </c>
      <c r="Q9" s="202" t="s">
        <v>501</v>
      </c>
    </row>
    <row r="10" spans="1:18" ht="15" customHeight="1">
      <c r="B10" s="27" t="s">
        <v>156</v>
      </c>
      <c r="C10" s="27" t="s">
        <v>157</v>
      </c>
      <c r="D10" s="19" t="s">
        <v>258</v>
      </c>
      <c r="E10" s="196">
        <v>8.8022747011543376E-2</v>
      </c>
      <c r="F10" s="196">
        <v>0.10101775630208518</v>
      </c>
      <c r="G10" s="197">
        <v>0.13085255591364167</v>
      </c>
      <c r="H10" s="197">
        <v>0.1444815571000774</v>
      </c>
      <c r="I10" s="235"/>
      <c r="K10" s="109" t="s">
        <v>505</v>
      </c>
      <c r="L10" s="202">
        <f>G10</f>
        <v>0.13085255591364167</v>
      </c>
      <c r="M10" s="202">
        <f>H10</f>
        <v>0.1444815571000774</v>
      </c>
      <c r="N10" s="202">
        <f>G12</f>
        <v>0.1247099742543419</v>
      </c>
      <c r="O10" s="202">
        <f>H12</f>
        <v>0.15857350835557413</v>
      </c>
      <c r="P10" s="202">
        <f>G8</f>
        <v>0.14431443144314432</v>
      </c>
      <c r="Q10" s="202">
        <f>H8</f>
        <v>0.18541854185418541</v>
      </c>
    </row>
    <row r="11" spans="1:18" ht="15" customHeight="1">
      <c r="B11" s="27"/>
      <c r="C11" s="27"/>
      <c r="D11" s="19" t="s">
        <v>160</v>
      </c>
      <c r="E11" s="196">
        <v>2.9337981578947407</v>
      </c>
      <c r="F11" s="196">
        <v>3.3669218175484987</v>
      </c>
      <c r="G11" s="197">
        <v>4.3613156886016764</v>
      </c>
      <c r="H11" s="197">
        <v>4.8155702981455795</v>
      </c>
      <c r="I11" s="235"/>
      <c r="K11" s="109"/>
      <c r="L11" s="202"/>
      <c r="O11" s="202"/>
      <c r="P11" s="202"/>
    </row>
    <row r="12" spans="1:18" ht="15" customHeight="1">
      <c r="B12" s="27" t="s">
        <v>282</v>
      </c>
      <c r="C12" s="27" t="s">
        <v>283</v>
      </c>
      <c r="D12" s="19" t="s">
        <v>258</v>
      </c>
      <c r="E12" s="196">
        <v>8.2726920518138902E-2</v>
      </c>
      <c r="F12" s="196">
        <v>0.10755647253161116</v>
      </c>
      <c r="G12" s="197">
        <v>0.1247099742543419</v>
      </c>
      <c r="H12" s="197">
        <v>0.15857350835557413</v>
      </c>
      <c r="I12" s="235"/>
    </row>
    <row r="13" spans="1:18" ht="15" customHeight="1">
      <c r="B13" s="27"/>
      <c r="C13" s="27"/>
      <c r="D13" s="19" t="s">
        <v>160</v>
      </c>
      <c r="E13" s="196">
        <v>2.7572882608695695</v>
      </c>
      <c r="F13" s="196">
        <v>3.5848572294785996</v>
      </c>
      <c r="G13" s="197">
        <v>4.1565834418972152</v>
      </c>
      <c r="H13" s="197">
        <v>5.2852550334912856</v>
      </c>
      <c r="I13" s="235"/>
    </row>
    <row r="14" spans="1:18" ht="15" customHeight="1">
      <c r="B14" s="26" t="s">
        <v>506</v>
      </c>
      <c r="C14" s="26"/>
      <c r="D14" s="26"/>
    </row>
    <row r="15" spans="1:18" ht="15" customHeight="1">
      <c r="C15" s="26"/>
      <c r="D15" s="26"/>
    </row>
    <row r="16" spans="1:18">
      <c r="F16" s="182" t="s">
        <v>434</v>
      </c>
      <c r="G16" s="15"/>
      <c r="H16" s="183" t="s">
        <v>364</v>
      </c>
    </row>
    <row r="17" spans="2:9" ht="15" customHeight="1">
      <c r="B17" s="4" t="s">
        <v>68</v>
      </c>
      <c r="C17" s="4" t="s">
        <v>152</v>
      </c>
      <c r="D17" s="4" t="s">
        <v>153</v>
      </c>
      <c r="E17" s="4"/>
      <c r="F17" s="168">
        <v>2021</v>
      </c>
      <c r="G17" s="4"/>
      <c r="H17" s="130">
        <v>2022</v>
      </c>
      <c r="I17" s="165" t="s">
        <v>39</v>
      </c>
    </row>
    <row r="18" spans="2:9" ht="15" customHeight="1">
      <c r="B18" s="27" t="s">
        <v>161</v>
      </c>
      <c r="C18" s="27" t="s">
        <v>155</v>
      </c>
      <c r="D18" s="106" t="s">
        <v>162</v>
      </c>
      <c r="E18" s="106"/>
      <c r="F18" s="190">
        <v>1162.5940644288492</v>
      </c>
      <c r="G18" s="106"/>
      <c r="H18" s="41">
        <v>1219.313932693871</v>
      </c>
      <c r="I18" s="231" t="s">
        <v>475</v>
      </c>
    </row>
    <row r="19" spans="2:9" ht="15" customHeight="1">
      <c r="B19" s="27"/>
      <c r="C19" s="27" t="s">
        <v>157</v>
      </c>
      <c r="D19" s="106" t="s">
        <v>256</v>
      </c>
      <c r="E19" s="106"/>
      <c r="F19" s="190">
        <v>659.50790563963812</v>
      </c>
      <c r="G19" s="106"/>
      <c r="H19" s="41">
        <v>691.68354000088686</v>
      </c>
      <c r="I19" s="232"/>
    </row>
    <row r="20" spans="2:9" ht="15" customHeight="1">
      <c r="B20" s="27"/>
      <c r="C20" s="27" t="s">
        <v>283</v>
      </c>
      <c r="D20" s="106" t="s">
        <v>256</v>
      </c>
      <c r="E20" s="106"/>
      <c r="F20" s="190">
        <v>1242.9187452439332</v>
      </c>
      <c r="G20" s="106"/>
      <c r="H20" s="41">
        <v>1303.5574407709023</v>
      </c>
      <c r="I20" s="232"/>
    </row>
    <row r="21" spans="2:9" ht="15" customHeight="1">
      <c r="B21" s="27" t="s">
        <v>163</v>
      </c>
      <c r="C21" s="27" t="s">
        <v>155</v>
      </c>
      <c r="D21" s="106" t="s">
        <v>489</v>
      </c>
      <c r="E21" s="106"/>
      <c r="F21" s="198">
        <v>2.25</v>
      </c>
      <c r="G21" s="106"/>
      <c r="H21" s="199">
        <v>2.25</v>
      </c>
      <c r="I21" s="232"/>
    </row>
    <row r="22" spans="2:9" ht="15" customHeight="1">
      <c r="B22" s="27"/>
      <c r="C22" s="27" t="s">
        <v>157</v>
      </c>
      <c r="D22" s="106" t="s">
        <v>489</v>
      </c>
      <c r="E22" s="106"/>
      <c r="F22" s="198">
        <v>4.7</v>
      </c>
      <c r="G22" s="106"/>
      <c r="H22" s="199">
        <v>4.7</v>
      </c>
      <c r="I22" s="232"/>
    </row>
    <row r="23" spans="2:9" ht="15" customHeight="1">
      <c r="B23" s="27"/>
      <c r="C23" s="27" t="s">
        <v>283</v>
      </c>
      <c r="D23" s="106" t="s">
        <v>489</v>
      </c>
      <c r="E23" s="106"/>
      <c r="F23" s="198">
        <v>4</v>
      </c>
      <c r="G23" s="106"/>
      <c r="H23" s="199">
        <v>4</v>
      </c>
      <c r="I23" s="232"/>
    </row>
    <row r="24" spans="2:9" ht="15" customHeight="1">
      <c r="B24" s="27" t="s">
        <v>164</v>
      </c>
      <c r="C24" s="27" t="s">
        <v>155</v>
      </c>
      <c r="D24" s="66" t="s">
        <v>165</v>
      </c>
      <c r="E24" s="66"/>
      <c r="F24" s="190">
        <v>64</v>
      </c>
      <c r="G24" s="106"/>
      <c r="H24" s="41">
        <v>64</v>
      </c>
      <c r="I24" s="232"/>
    </row>
    <row r="25" spans="2:9" ht="15" customHeight="1">
      <c r="B25" s="27"/>
      <c r="C25" s="27" t="s">
        <v>157</v>
      </c>
      <c r="D25" s="66" t="s">
        <v>165</v>
      </c>
      <c r="E25" s="66"/>
      <c r="F25" s="190">
        <v>76</v>
      </c>
      <c r="G25" s="106"/>
      <c r="H25" s="41">
        <v>76</v>
      </c>
      <c r="I25" s="232"/>
    </row>
    <row r="26" spans="2:9" ht="15" customHeight="1">
      <c r="B26" s="27"/>
      <c r="C26" s="27" t="s">
        <v>283</v>
      </c>
      <c r="D26" s="66" t="s">
        <v>165</v>
      </c>
      <c r="E26" s="66"/>
      <c r="F26" s="190">
        <v>69</v>
      </c>
      <c r="G26" s="106"/>
      <c r="H26" s="41">
        <v>69</v>
      </c>
      <c r="I26" s="233"/>
    </row>
    <row r="27" spans="2:9" ht="15" customHeight="1">
      <c r="B27" s="27" t="s">
        <v>496</v>
      </c>
      <c r="C27" s="27" t="s">
        <v>155</v>
      </c>
      <c r="D27" s="66" t="s">
        <v>487</v>
      </c>
      <c r="E27" s="66"/>
      <c r="F27" s="190">
        <v>4000</v>
      </c>
      <c r="G27" s="106"/>
      <c r="H27" s="41">
        <v>4000</v>
      </c>
      <c r="I27" s="185" t="s">
        <v>70</v>
      </c>
    </row>
    <row r="28" spans="2:9" ht="15" customHeight="1">
      <c r="B28" s="27" t="s">
        <v>479</v>
      </c>
      <c r="C28" s="27"/>
      <c r="D28" s="66" t="s">
        <v>166</v>
      </c>
      <c r="E28" s="66"/>
      <c r="F28" s="196">
        <v>96.85</v>
      </c>
      <c r="G28" s="106"/>
      <c r="H28" s="199">
        <v>161.76</v>
      </c>
      <c r="I28" s="17" t="s">
        <v>255</v>
      </c>
    </row>
    <row r="29" spans="2:9" ht="15" customHeight="1">
      <c r="B29" s="27" t="s">
        <v>477</v>
      </c>
      <c r="C29" s="27"/>
      <c r="D29" s="66" t="s">
        <v>166</v>
      </c>
      <c r="E29" s="66"/>
      <c r="F29" s="196">
        <v>54.06</v>
      </c>
      <c r="G29" s="106"/>
      <c r="H29" s="197">
        <v>84.489230769230758</v>
      </c>
      <c r="I29" s="17" t="s">
        <v>497</v>
      </c>
    </row>
    <row r="30" spans="2:9" ht="15" customHeight="1">
      <c r="B30" s="27" t="s">
        <v>476</v>
      </c>
      <c r="C30" s="27"/>
      <c r="D30" s="66" t="s">
        <v>168</v>
      </c>
      <c r="E30" s="66"/>
      <c r="F30" s="196">
        <v>1.1827000000000001</v>
      </c>
      <c r="G30" s="106"/>
      <c r="H30" s="197">
        <v>1.1276833333333331</v>
      </c>
      <c r="I30" s="17" t="s">
        <v>246</v>
      </c>
    </row>
    <row r="31" spans="2:9" ht="15" customHeight="1">
      <c r="B31" s="27" t="s">
        <v>488</v>
      </c>
      <c r="C31" s="27"/>
      <c r="D31" s="66" t="s">
        <v>257</v>
      </c>
      <c r="E31" s="66"/>
      <c r="F31" s="196">
        <v>53.65</v>
      </c>
      <c r="G31" s="106"/>
      <c r="H31" s="197">
        <v>73.08</v>
      </c>
      <c r="I31" s="17" t="s">
        <v>249</v>
      </c>
    </row>
    <row r="32" spans="2:9" ht="15" customHeight="1">
      <c r="B32" s="27" t="s">
        <v>248</v>
      </c>
      <c r="C32" s="27"/>
      <c r="D32" s="66" t="s">
        <v>165</v>
      </c>
      <c r="E32" s="66"/>
      <c r="F32" s="196">
        <v>8</v>
      </c>
      <c r="G32" s="106"/>
      <c r="H32" s="197">
        <v>8</v>
      </c>
      <c r="I32" s="17" t="s">
        <v>75</v>
      </c>
    </row>
    <row r="33" spans="2:18" ht="14.25" customHeight="1">
      <c r="B33" s="26" t="s">
        <v>170</v>
      </c>
      <c r="C33" s="26"/>
      <c r="D33" s="26"/>
    </row>
    <row r="34" spans="2:18" ht="14.25" customHeight="1">
      <c r="B34" s="26"/>
      <c r="C34" s="26"/>
      <c r="D34" s="26"/>
    </row>
    <row r="35" spans="2:18" ht="15" customHeight="1">
      <c r="B35" s="26"/>
    </row>
    <row r="36" spans="2:18" ht="15" customHeight="1">
      <c r="B36" s="18" t="s">
        <v>39</v>
      </c>
      <c r="C36" s="14"/>
      <c r="D36" s="14"/>
      <c r="E36" s="14"/>
      <c r="F36" s="14"/>
      <c r="G36" s="14"/>
      <c r="H36" s="14"/>
      <c r="I36" s="14"/>
      <c r="J36" s="14"/>
      <c r="K36" s="14"/>
      <c r="L36" s="14"/>
      <c r="M36" s="14"/>
      <c r="N36" s="14"/>
      <c r="O36" s="14"/>
      <c r="P36" s="14"/>
      <c r="Q36" s="14"/>
      <c r="R36" s="14"/>
    </row>
    <row r="37" spans="2:18" ht="15" customHeight="1">
      <c r="B37" s="203" t="s">
        <v>246</v>
      </c>
      <c r="C37" s="203" t="s">
        <v>247</v>
      </c>
    </row>
    <row r="38" spans="2:18" ht="15" customHeight="1">
      <c r="B38" s="203" t="s">
        <v>167</v>
      </c>
      <c r="C38" s="203" t="s">
        <v>219</v>
      </c>
    </row>
    <row r="39" spans="2:18">
      <c r="B39" s="203" t="s">
        <v>70</v>
      </c>
      <c r="C39" s="203" t="s">
        <v>72</v>
      </c>
    </row>
    <row r="40" spans="2:18" ht="14.25" customHeight="1">
      <c r="B40" s="203" t="s">
        <v>221</v>
      </c>
      <c r="C40" s="203" t="s">
        <v>220</v>
      </c>
    </row>
    <row r="41" spans="2:18" ht="14.25" customHeight="1">
      <c r="B41" s="203" t="s">
        <v>249</v>
      </c>
      <c r="C41" s="203" t="s">
        <v>250</v>
      </c>
    </row>
    <row r="42" spans="2:18" ht="16.5" customHeight="1">
      <c r="B42" s="203" t="s">
        <v>255</v>
      </c>
      <c r="C42" s="203" t="s">
        <v>480</v>
      </c>
    </row>
    <row r="43" spans="2:18" ht="14.25" customHeight="1">
      <c r="B43" s="203" t="s">
        <v>75</v>
      </c>
      <c r="C43" s="203" t="s">
        <v>169</v>
      </c>
      <c r="D43" s="125"/>
      <c r="E43" s="125"/>
      <c r="F43" s="125"/>
      <c r="G43" s="125"/>
      <c r="H43" s="125"/>
      <c r="I43" s="125"/>
    </row>
    <row r="44" spans="2:18" ht="14.25" customHeight="1">
      <c r="B44" s="203" t="s">
        <v>253</v>
      </c>
      <c r="C44" s="203" t="s">
        <v>254</v>
      </c>
      <c r="D44" s="125"/>
      <c r="E44" s="125"/>
      <c r="F44" s="125"/>
      <c r="G44" s="125"/>
      <c r="H44" s="125"/>
      <c r="I44" s="125"/>
    </row>
    <row r="45" spans="2:18" ht="14.25" customHeight="1">
      <c r="B45" s="203" t="s">
        <v>439</v>
      </c>
      <c r="C45" s="203" t="s">
        <v>440</v>
      </c>
      <c r="D45" s="125"/>
      <c r="E45" s="125"/>
      <c r="F45" s="125"/>
      <c r="G45" s="125"/>
      <c r="H45" s="125"/>
      <c r="I45" s="125"/>
    </row>
    <row r="46" spans="2:18" ht="14.25" customHeight="1">
      <c r="B46" s="203" t="s">
        <v>478</v>
      </c>
      <c r="C46" s="203" t="s">
        <v>481</v>
      </c>
      <c r="D46" s="125"/>
      <c r="E46" s="125"/>
      <c r="F46" s="125"/>
      <c r="G46" s="125"/>
      <c r="H46" s="125"/>
      <c r="I46" s="125"/>
    </row>
  </sheetData>
  <sheetProtection algorithmName="SHA-512" hashValue="8/xt5jqx0Eq8f1xrC51NcRdMqRWx4oQ+DvJ5w4UT3UvLiHl/aprLT7wNVcbctqzdIlcWsMZErGLmW/HJEdxLvw==" saltValue="A+l41ZhYx8VCUEPbU3XR+w==" spinCount="100000" sheet="1" objects="1" scenarios="1"/>
  <sortState xmlns:xlrd2="http://schemas.microsoft.com/office/spreadsheetml/2017/richdata2" ref="B38:C46">
    <sortCondition ref="B37:B46"/>
  </sortState>
  <mergeCells count="6">
    <mergeCell ref="E6:F6"/>
    <mergeCell ref="I8:I13"/>
    <mergeCell ref="I18:I26"/>
    <mergeCell ref="G6:H6"/>
    <mergeCell ref="G5:H5"/>
    <mergeCell ref="E5:F5"/>
  </mergeCells>
  <phoneticPr fontId="28"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C004-0863-4C0F-868F-8B10C59720F1}">
  <sheetPr>
    <tabColor rgb="FFFFC000"/>
  </sheetPr>
  <dimension ref="A1:F36"/>
  <sheetViews>
    <sheetView showGridLines="0" showRowColHeaders="0" tabSelected="1" zoomScaleNormal="100" workbookViewId="0"/>
  </sheetViews>
  <sheetFormatPr baseColWidth="10" defaultColWidth="11.44140625" defaultRowHeight="14.4"/>
  <cols>
    <col min="1" max="1" width="4.44140625" style="2" customWidth="1"/>
    <col min="2" max="2" width="30.44140625" style="2" bestFit="1" customWidth="1"/>
    <col min="3" max="3" width="44.88671875" style="2" bestFit="1" customWidth="1"/>
    <col min="4" max="4" width="22.33203125" style="2" bestFit="1" customWidth="1"/>
    <col min="5" max="5" width="100" style="2" bestFit="1" customWidth="1"/>
    <col min="6" max="16384" width="11.44140625" style="2"/>
  </cols>
  <sheetData>
    <row r="1" spans="1:6" s="3" customFormat="1" ht="35.1" customHeight="1">
      <c r="A1" s="20"/>
      <c r="B1" s="29" t="s">
        <v>521</v>
      </c>
      <c r="C1" s="20"/>
      <c r="D1" s="20"/>
      <c r="E1" s="21"/>
    </row>
    <row r="2" spans="1:6" s="3" customFormat="1" ht="9.9" customHeight="1"/>
    <row r="3" spans="1:6" s="3" customFormat="1" ht="21">
      <c r="A3" s="84"/>
      <c r="B3" s="85" t="s">
        <v>18</v>
      </c>
      <c r="C3" s="84"/>
      <c r="D3" s="84"/>
      <c r="E3" s="84"/>
    </row>
    <row r="4" spans="1:6" ht="16.5" customHeight="1">
      <c r="A4" s="3"/>
      <c r="B4" s="3"/>
      <c r="C4" s="3"/>
      <c r="D4" s="3"/>
      <c r="E4" s="3"/>
    </row>
    <row r="5" spans="1:6" ht="16.5" customHeight="1">
      <c r="A5" s="82"/>
      <c r="B5" s="82"/>
      <c r="C5" s="87" t="s">
        <v>0</v>
      </c>
      <c r="D5" s="87" t="s">
        <v>1</v>
      </c>
      <c r="E5" s="87" t="s">
        <v>19</v>
      </c>
    </row>
    <row r="6" spans="1:6" ht="16.5" customHeight="1">
      <c r="A6" s="82"/>
      <c r="B6" s="217" t="s">
        <v>179</v>
      </c>
      <c r="C6" s="88" t="s">
        <v>20</v>
      </c>
      <c r="D6" s="88" t="s">
        <v>21</v>
      </c>
      <c r="E6" s="88" t="s">
        <v>22</v>
      </c>
    </row>
    <row r="7" spans="1:6" ht="20.100000000000001" customHeight="1">
      <c r="A7" s="82"/>
      <c r="B7" s="217"/>
      <c r="C7" s="88" t="s">
        <v>510</v>
      </c>
      <c r="D7" s="88" t="s">
        <v>509</v>
      </c>
      <c r="E7" s="88" t="s">
        <v>511</v>
      </c>
    </row>
    <row r="8" spans="1:6" ht="20.100000000000001" customHeight="1">
      <c r="A8" s="82"/>
      <c r="B8" s="217"/>
      <c r="C8" s="88" t="s">
        <v>23</v>
      </c>
      <c r="D8" s="88" t="s">
        <v>2</v>
      </c>
      <c r="E8" s="88" t="s">
        <v>24</v>
      </c>
    </row>
    <row r="9" spans="1:6" ht="20.100000000000001" customHeight="1">
      <c r="A9" s="82"/>
      <c r="B9" s="217"/>
      <c r="C9" s="89" t="s">
        <v>25</v>
      </c>
      <c r="D9" s="89" t="s">
        <v>26</v>
      </c>
      <c r="E9" s="89" t="s">
        <v>27</v>
      </c>
    </row>
    <row r="10" spans="1:6" ht="5.0999999999999996" customHeight="1">
      <c r="A10" s="82"/>
      <c r="B10" s="95"/>
      <c r="C10" s="86"/>
      <c r="D10" s="86"/>
      <c r="E10" s="86"/>
    </row>
    <row r="11" spans="1:6" ht="20.100000000000001" customHeight="1">
      <c r="A11" s="82"/>
      <c r="B11" s="96" t="s">
        <v>180</v>
      </c>
      <c r="C11" s="90" t="s">
        <v>28</v>
      </c>
      <c r="D11" s="90" t="s">
        <v>29</v>
      </c>
      <c r="E11" s="90" t="s">
        <v>30</v>
      </c>
    </row>
    <row r="12" spans="1:6" ht="5.0999999999999996" customHeight="1">
      <c r="A12" s="82"/>
      <c r="B12" s="95"/>
      <c r="C12" s="86"/>
      <c r="D12" s="86"/>
      <c r="E12" s="86"/>
    </row>
    <row r="13" spans="1:6" ht="20.100000000000001" customHeight="1">
      <c r="A13" s="82"/>
      <c r="B13" s="218" t="s">
        <v>181</v>
      </c>
      <c r="C13" s="91" t="s">
        <v>3</v>
      </c>
      <c r="D13" s="91" t="s">
        <v>4</v>
      </c>
      <c r="E13" s="91" t="s">
        <v>31</v>
      </c>
      <c r="F13" s="98"/>
    </row>
    <row r="14" spans="1:6" ht="20.100000000000001" customHeight="1">
      <c r="A14" s="82"/>
      <c r="B14" s="218"/>
      <c r="C14" s="91" t="s">
        <v>7</v>
      </c>
      <c r="D14" s="91" t="s">
        <v>6</v>
      </c>
      <c r="E14" s="91" t="s">
        <v>32</v>
      </c>
    </row>
    <row r="15" spans="1:6" ht="20.100000000000001" customHeight="1">
      <c r="A15" s="82"/>
      <c r="B15" s="218"/>
      <c r="C15" s="92" t="s">
        <v>5</v>
      </c>
      <c r="D15" s="92" t="s">
        <v>8</v>
      </c>
      <c r="E15" s="92" t="s">
        <v>33</v>
      </c>
    </row>
    <row r="16" spans="1:6" ht="5.0999999999999996" customHeight="1">
      <c r="A16" s="82"/>
      <c r="B16" s="97"/>
      <c r="C16" s="93"/>
      <c r="D16" s="93"/>
      <c r="E16" s="93"/>
    </row>
    <row r="17" spans="1:5" ht="20.100000000000001" customHeight="1">
      <c r="A17" s="82"/>
      <c r="B17" s="253" t="s">
        <v>36</v>
      </c>
      <c r="C17" s="94" t="s">
        <v>35</v>
      </c>
      <c r="D17" s="94" t="s">
        <v>36</v>
      </c>
      <c r="E17" s="94" t="s">
        <v>37</v>
      </c>
    </row>
    <row r="18" spans="1:5" ht="15" customHeight="1"/>
    <row r="19" spans="1:5">
      <c r="A19" s="11"/>
    </row>
    <row r="20" spans="1:5">
      <c r="A20" s="11"/>
    </row>
    <row r="21" spans="1:5">
      <c r="A21" s="11"/>
    </row>
    <row r="22" spans="1:5">
      <c r="A22" s="11"/>
    </row>
    <row r="23" spans="1:5">
      <c r="A23" s="11"/>
    </row>
    <row r="24" spans="1:5">
      <c r="A24" s="11"/>
    </row>
    <row r="25" spans="1:5">
      <c r="A25" s="11"/>
    </row>
    <row r="26" spans="1:5">
      <c r="A26" s="11"/>
    </row>
    <row r="27" spans="1:5">
      <c r="A27" s="11"/>
    </row>
    <row r="28" spans="1:5">
      <c r="A28" s="11"/>
      <c r="B28" s="11"/>
      <c r="C28" s="11"/>
      <c r="D28" s="11"/>
      <c r="E28" s="11"/>
    </row>
    <row r="29" spans="1:5">
      <c r="A29" s="11"/>
      <c r="B29" s="11"/>
      <c r="C29" s="11"/>
      <c r="D29" s="11"/>
      <c r="E29" s="11"/>
    </row>
    <row r="30" spans="1:5">
      <c r="A30" s="11"/>
      <c r="B30" s="11"/>
      <c r="C30" s="11"/>
      <c r="D30" s="11"/>
      <c r="E30" s="11"/>
    </row>
    <row r="31" spans="1:5">
      <c r="A31" s="11"/>
      <c r="B31" s="11"/>
      <c r="C31" s="11"/>
      <c r="D31" s="11"/>
      <c r="E31" s="11"/>
    </row>
    <row r="32" spans="1:5">
      <c r="A32" s="11"/>
      <c r="B32" s="11"/>
      <c r="C32" s="11"/>
      <c r="D32" s="11"/>
      <c r="E32" s="11"/>
    </row>
    <row r="33" spans="1:5">
      <c r="A33" s="11"/>
      <c r="B33" s="11"/>
      <c r="C33" s="11"/>
      <c r="D33" s="11"/>
      <c r="E33" s="11"/>
    </row>
    <row r="34" spans="1:5">
      <c r="A34" s="11"/>
      <c r="B34" s="11"/>
      <c r="C34" s="11"/>
      <c r="D34" s="11"/>
      <c r="E34" s="11"/>
    </row>
    <row r="35" spans="1:5">
      <c r="A35" s="11"/>
      <c r="B35" s="11"/>
      <c r="C35" s="11"/>
      <c r="D35" s="11"/>
      <c r="E35" s="11"/>
    </row>
    <row r="36" spans="1:5">
      <c r="A36" s="11"/>
      <c r="B36" s="11"/>
      <c r="C36" s="11"/>
      <c r="D36" s="11"/>
      <c r="E36" s="11"/>
    </row>
  </sheetData>
  <sheetProtection algorithmName="SHA-512" hashValue="as2CtMqrpmF/wRygVZZjfFg/YM01UQxe3/Cidqfm51PX0bmhY/z2Tnt6aTmGYxywuXe+dyNd5Zq+m06K5ZoGjg==" saltValue="2NsRNI7g105MadjqwURdlw==" spinCount="100000" sheet="1" objects="1" scenarios="1"/>
  <mergeCells count="2">
    <mergeCell ref="B6:B9"/>
    <mergeCell ref="B13:B15"/>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1A996-A98D-44BD-963B-C9909A0D2BD1}">
  <sheetPr>
    <tabColor theme="9" tint="0.59999389629810485"/>
  </sheetPr>
  <dimension ref="A1:S55"/>
  <sheetViews>
    <sheetView showGridLines="0" showRowColHeaders="0" zoomScale="85" zoomScaleNormal="85" workbookViewId="0"/>
  </sheetViews>
  <sheetFormatPr baseColWidth="10" defaultColWidth="10.88671875" defaultRowHeight="13.8"/>
  <cols>
    <col min="1" max="1" width="9.33203125" style="3" customWidth="1"/>
    <col min="2" max="2" width="41.6640625" style="3" customWidth="1"/>
    <col min="3" max="10" width="11.6640625" style="3" customWidth="1"/>
    <col min="11" max="11" width="40.44140625" style="3" bestFit="1" customWidth="1"/>
    <col min="12" max="17" width="11.6640625" style="3" customWidth="1"/>
    <col min="18" max="16384" width="10.88671875" style="3"/>
  </cols>
  <sheetData>
    <row r="1" spans="1:19" ht="35.1" customHeight="1">
      <c r="A1" s="20"/>
      <c r="B1" s="29" t="s">
        <v>523</v>
      </c>
      <c r="C1" s="20"/>
      <c r="D1" s="20"/>
      <c r="E1" s="20"/>
      <c r="F1" s="20"/>
      <c r="G1" s="20"/>
      <c r="H1" s="21"/>
      <c r="I1" s="21"/>
      <c r="J1" s="21"/>
      <c r="K1" s="21"/>
      <c r="L1" s="21"/>
      <c r="M1" s="20"/>
      <c r="N1" s="20"/>
      <c r="O1" s="20"/>
      <c r="P1" s="20"/>
      <c r="Q1" s="20"/>
      <c r="R1" s="20"/>
      <c r="S1" s="20"/>
    </row>
    <row r="2" spans="1:19" ht="9.9" customHeight="1"/>
    <row r="3" spans="1:19" ht="21">
      <c r="A3" s="22"/>
      <c r="B3" s="23" t="s">
        <v>182</v>
      </c>
      <c r="C3" s="22"/>
      <c r="D3" s="22"/>
      <c r="E3" s="22"/>
      <c r="F3" s="22"/>
      <c r="G3" s="22"/>
      <c r="H3" s="22"/>
      <c r="I3" s="22"/>
      <c r="J3" s="22"/>
      <c r="K3" s="22"/>
      <c r="L3" s="22"/>
      <c r="M3" s="22"/>
      <c r="N3" s="22"/>
      <c r="O3" s="22"/>
      <c r="P3" s="22"/>
      <c r="Q3" s="22"/>
      <c r="R3" s="22"/>
      <c r="S3" s="22"/>
    </row>
    <row r="5" spans="1:19" ht="15" customHeight="1">
      <c r="J5" s="152" t="s">
        <v>364</v>
      </c>
    </row>
    <row r="6" spans="1:19" ht="15" customHeight="1">
      <c r="B6" s="4" t="s">
        <v>38</v>
      </c>
      <c r="C6" s="4">
        <v>2015</v>
      </c>
      <c r="D6" s="4">
        <v>2016</v>
      </c>
      <c r="E6" s="4">
        <v>2017</v>
      </c>
      <c r="F6" s="4">
        <v>2018</v>
      </c>
      <c r="G6" s="4">
        <v>2019</v>
      </c>
      <c r="H6" s="4">
        <v>2020</v>
      </c>
      <c r="I6" s="4">
        <v>2021</v>
      </c>
      <c r="J6" s="4" t="s">
        <v>308</v>
      </c>
      <c r="K6" s="166" t="s">
        <v>39</v>
      </c>
    </row>
    <row r="7" spans="1:19" ht="15" customHeight="1">
      <c r="B7" s="27" t="s">
        <v>40</v>
      </c>
      <c r="C7" s="32">
        <v>18.06793761601714</v>
      </c>
      <c r="D7" s="32">
        <v>18.98986040975571</v>
      </c>
      <c r="E7" s="32">
        <v>19.662725083225709</v>
      </c>
      <c r="F7" s="32">
        <v>19.642020668159997</v>
      </c>
      <c r="G7" s="32">
        <v>18.455623105495711</v>
      </c>
      <c r="H7" s="32">
        <v>17.835772972898567</v>
      </c>
      <c r="I7" s="32">
        <v>17.470931498789998</v>
      </c>
      <c r="J7" s="32">
        <v>18.094856999999998</v>
      </c>
      <c r="K7" s="17" t="s">
        <v>41</v>
      </c>
    </row>
    <row r="8" spans="1:19" ht="15" customHeight="1">
      <c r="B8" s="27" t="s">
        <v>42</v>
      </c>
      <c r="C8" s="32">
        <v>3.6088876084800003</v>
      </c>
      <c r="D8" s="32">
        <v>3.5971875786000003</v>
      </c>
      <c r="E8" s="32">
        <v>3.7821305491200001</v>
      </c>
      <c r="F8" s="32">
        <v>3.6066823623599999</v>
      </c>
      <c r="G8" s="32">
        <v>3.4626787641600001</v>
      </c>
      <c r="H8" s="32">
        <v>2.9669734063200002</v>
      </c>
      <c r="I8" s="32">
        <v>3.1855634118</v>
      </c>
      <c r="J8" s="32">
        <v>3.0554436250800006</v>
      </c>
      <c r="K8" s="17" t="s">
        <v>41</v>
      </c>
    </row>
    <row r="9" spans="1:19" ht="15" customHeight="1">
      <c r="B9" s="27" t="s">
        <v>43</v>
      </c>
      <c r="C9" s="32">
        <v>6.2488217302325575</v>
      </c>
      <c r="D9" s="32">
        <v>6.9326145488372086</v>
      </c>
      <c r="E9" s="32">
        <v>6.9525467720930232</v>
      </c>
      <c r="F9" s="32">
        <v>7.5023599813953474</v>
      </c>
      <c r="G9" s="32">
        <v>9.2862906418604645</v>
      </c>
      <c r="H9" s="32">
        <v>10.117140893023254</v>
      </c>
      <c r="I9" s="32">
        <v>9.0259031441860458</v>
      </c>
      <c r="J9" s="32">
        <v>8.6451518511627903</v>
      </c>
      <c r="K9" s="17" t="s">
        <v>41</v>
      </c>
    </row>
    <row r="10" spans="1:19" ht="15" customHeight="1">
      <c r="B10" s="204" t="s">
        <v>508</v>
      </c>
      <c r="C10" s="205">
        <v>8.7054366248386366</v>
      </c>
      <c r="D10" s="205">
        <v>8.7635435269972515</v>
      </c>
      <c r="E10" s="205">
        <v>8.6652731340666005</v>
      </c>
      <c r="F10" s="205">
        <v>8.1611841364601769</v>
      </c>
      <c r="G10" s="205">
        <v>8.1248324584697489</v>
      </c>
      <c r="H10" s="205">
        <v>7.8537288957585094</v>
      </c>
      <c r="I10" s="205">
        <v>7.7537850240456914</v>
      </c>
      <c r="J10" s="205">
        <v>7.646403468856569</v>
      </c>
      <c r="K10" s="206" t="s">
        <v>44</v>
      </c>
    </row>
    <row r="11" spans="1:19" ht="15" customHeight="1">
      <c r="B11" s="37" t="s">
        <v>507</v>
      </c>
      <c r="C11" s="38">
        <v>20.584042513995261</v>
      </c>
      <c r="D11" s="38">
        <v>20.72143653521837</v>
      </c>
      <c r="E11" s="38">
        <v>20.489075766525847</v>
      </c>
      <c r="F11" s="38">
        <v>19.297155153611133</v>
      </c>
      <c r="G11" s="38">
        <v>19.211201453933956</v>
      </c>
      <c r="H11" s="38">
        <v>18.570175908515417</v>
      </c>
      <c r="I11" s="38">
        <v>18.333858192011672</v>
      </c>
      <c r="J11" s="38">
        <v>18.079954040791367</v>
      </c>
      <c r="K11" s="167" t="s">
        <v>45</v>
      </c>
    </row>
    <row r="12" spans="1:19" ht="5.0999999999999996" customHeight="1">
      <c r="K12" s="68"/>
    </row>
    <row r="13" spans="1:19" ht="14.25" customHeight="1">
      <c r="B13" s="204" t="s">
        <v>46</v>
      </c>
      <c r="C13" s="205">
        <v>36.631083579568333</v>
      </c>
      <c r="D13" s="205">
        <v>38.283206064190168</v>
      </c>
      <c r="E13" s="205">
        <v>39.062675538505331</v>
      </c>
      <c r="F13" s="205">
        <v>38.912247148375521</v>
      </c>
      <c r="G13" s="205">
        <v>39.329424969985922</v>
      </c>
      <c r="H13" s="205">
        <v>38.773616168000331</v>
      </c>
      <c r="I13" s="205">
        <v>37.436183078821735</v>
      </c>
      <c r="J13" s="205">
        <v>37.441855945099363</v>
      </c>
      <c r="K13" s="206" t="s">
        <v>47</v>
      </c>
    </row>
    <row r="14" spans="1:19" ht="14.25" customHeight="1">
      <c r="B14" s="37" t="s">
        <v>48</v>
      </c>
      <c r="C14" s="38">
        <v>48.509689468724957</v>
      </c>
      <c r="D14" s="38">
        <v>50.241099072411288</v>
      </c>
      <c r="E14" s="38">
        <v>50.88647817096458</v>
      </c>
      <c r="F14" s="38">
        <v>50.048218165526478</v>
      </c>
      <c r="G14" s="38">
        <v>50.415793965450135</v>
      </c>
      <c r="H14" s="38">
        <v>49.49006318075724</v>
      </c>
      <c r="I14" s="38">
        <v>48.016256246787719</v>
      </c>
      <c r="J14" s="38">
        <v>47.875406517034158</v>
      </c>
      <c r="K14" s="17" t="s">
        <v>49</v>
      </c>
    </row>
    <row r="15" spans="1:19" ht="14.25" customHeight="1">
      <c r="B15" s="26" t="s">
        <v>365</v>
      </c>
      <c r="F15" s="127"/>
      <c r="K15" s="68"/>
    </row>
    <row r="16" spans="1:19">
      <c r="F16" s="127"/>
      <c r="J16" s="152" t="s">
        <v>364</v>
      </c>
      <c r="K16" s="68"/>
    </row>
    <row r="17" spans="2:11" ht="15" customHeight="1">
      <c r="B17" s="4" t="s">
        <v>50</v>
      </c>
      <c r="C17" s="4">
        <v>2015</v>
      </c>
      <c r="D17" s="4">
        <v>2016</v>
      </c>
      <c r="E17" s="4">
        <v>2017</v>
      </c>
      <c r="F17" s="4">
        <v>2018</v>
      </c>
      <c r="G17" s="4">
        <v>2019</v>
      </c>
      <c r="H17" s="4">
        <v>2020</v>
      </c>
      <c r="I17" s="4">
        <v>2021</v>
      </c>
      <c r="J17" s="4" t="s">
        <v>308</v>
      </c>
      <c r="K17" s="165" t="s">
        <v>39</v>
      </c>
    </row>
    <row r="18" spans="2:11" ht="15" customHeight="1">
      <c r="B18" s="27" t="s">
        <v>40</v>
      </c>
      <c r="C18" s="32">
        <v>6.0226458720057137</v>
      </c>
      <c r="D18" s="32">
        <v>6.3299534699185704</v>
      </c>
      <c r="E18" s="32">
        <v>6.55424169440857</v>
      </c>
      <c r="F18" s="32">
        <v>6.547340222719999</v>
      </c>
      <c r="G18" s="32">
        <v>6.1518743684985706</v>
      </c>
      <c r="H18" s="32">
        <v>5.9452576576328555</v>
      </c>
      <c r="I18" s="32">
        <v>5.8236438329299993</v>
      </c>
      <c r="J18" s="32">
        <v>6.0316189999999992</v>
      </c>
      <c r="K18" s="17" t="s">
        <v>41</v>
      </c>
    </row>
    <row r="19" spans="2:11" ht="15" customHeight="1">
      <c r="B19" s="27" t="s">
        <v>42</v>
      </c>
      <c r="C19" s="32">
        <v>1.20296253616</v>
      </c>
      <c r="D19" s="32">
        <v>1.1990625262000001</v>
      </c>
      <c r="E19" s="32">
        <v>1.26071018304</v>
      </c>
      <c r="F19" s="32">
        <v>1.20222745412</v>
      </c>
      <c r="G19" s="32">
        <v>1.15422625472</v>
      </c>
      <c r="H19" s="32">
        <v>0.98899113544000006</v>
      </c>
      <c r="I19" s="32">
        <v>1.0618544705999999</v>
      </c>
      <c r="J19" s="32">
        <v>1.0184812083600001</v>
      </c>
      <c r="K19" s="17" t="s">
        <v>41</v>
      </c>
    </row>
    <row r="20" spans="2:11" ht="15" customHeight="1">
      <c r="B20" s="27" t="s">
        <v>43</v>
      </c>
      <c r="C20" s="32">
        <v>2.082940576744186</v>
      </c>
      <c r="D20" s="32">
        <v>2.3108715162790694</v>
      </c>
      <c r="E20" s="32">
        <v>2.3175155906976745</v>
      </c>
      <c r="F20" s="32">
        <v>2.5007866604651157</v>
      </c>
      <c r="G20" s="32">
        <v>3.0954302139534882</v>
      </c>
      <c r="H20" s="32">
        <v>3.3723802976744182</v>
      </c>
      <c r="I20" s="32">
        <v>3.0086343813953484</v>
      </c>
      <c r="J20" s="32">
        <v>2.8817172837209299</v>
      </c>
      <c r="K20" s="17" t="s">
        <v>41</v>
      </c>
    </row>
    <row r="21" spans="2:11" ht="15" customHeight="1">
      <c r="B21" s="204" t="s">
        <v>508</v>
      </c>
      <c r="C21" s="205">
        <v>2.9018122082795457</v>
      </c>
      <c r="D21" s="205">
        <v>2.9211811756657506</v>
      </c>
      <c r="E21" s="205">
        <v>2.8884243780222003</v>
      </c>
      <c r="F21" s="205">
        <v>2.7203947121533925</v>
      </c>
      <c r="G21" s="205">
        <v>2.7082774861565828</v>
      </c>
      <c r="H21" s="205">
        <v>2.617909631919503</v>
      </c>
      <c r="I21" s="205">
        <v>2.5845950080152305</v>
      </c>
      <c r="J21" s="205">
        <v>2.5488011562855228</v>
      </c>
      <c r="K21" s="206" t="s">
        <v>44</v>
      </c>
    </row>
    <row r="22" spans="2:11" ht="15" customHeight="1">
      <c r="B22" s="37" t="s">
        <v>507</v>
      </c>
      <c r="C22" s="38">
        <v>6.8613475046650869</v>
      </c>
      <c r="D22" s="38">
        <v>6.9071455117394569</v>
      </c>
      <c r="E22" s="38">
        <v>6.8296919221752823</v>
      </c>
      <c r="F22" s="38">
        <v>6.4323850512037106</v>
      </c>
      <c r="G22" s="38">
        <v>6.4037338179779857</v>
      </c>
      <c r="H22" s="38">
        <v>6.1900586361718055</v>
      </c>
      <c r="I22" s="38">
        <v>6.1112860640038908</v>
      </c>
      <c r="J22" s="38">
        <v>6.0266513469304561</v>
      </c>
      <c r="K22" s="167" t="s">
        <v>45</v>
      </c>
    </row>
    <row r="23" spans="2:11" ht="5.0999999999999996" customHeight="1">
      <c r="K23" s="68"/>
    </row>
    <row r="24" spans="2:11" ht="14.25" customHeight="1">
      <c r="B24" s="204" t="s">
        <v>46</v>
      </c>
      <c r="C24" s="205">
        <v>12.210361193189446</v>
      </c>
      <c r="D24" s="205">
        <v>12.761068688063391</v>
      </c>
      <c r="E24" s="205">
        <v>13.020891846168444</v>
      </c>
      <c r="F24" s="205">
        <v>12.970749049458508</v>
      </c>
      <c r="G24" s="205">
        <v>13.109808323328641</v>
      </c>
      <c r="H24" s="205">
        <v>12.924538722666776</v>
      </c>
      <c r="I24" s="205">
        <v>12.478727692940577</v>
      </c>
      <c r="J24" s="205">
        <v>12.480618648366452</v>
      </c>
      <c r="K24" s="206" t="s">
        <v>47</v>
      </c>
    </row>
    <row r="25" spans="2:11" ht="14.25" customHeight="1">
      <c r="B25" s="37" t="s">
        <v>48</v>
      </c>
      <c r="C25" s="38">
        <v>16.169896489574988</v>
      </c>
      <c r="D25" s="38">
        <v>16.747033024137096</v>
      </c>
      <c r="E25" s="38">
        <v>16.962159390321524</v>
      </c>
      <c r="F25" s="38">
        <v>16.682739388508825</v>
      </c>
      <c r="G25" s="38">
        <v>16.805264655150044</v>
      </c>
      <c r="H25" s="38">
        <v>16.496687726919077</v>
      </c>
      <c r="I25" s="38">
        <v>16.005418748929237</v>
      </c>
      <c r="J25" s="38">
        <v>15.958468839011385</v>
      </c>
      <c r="K25" s="17" t="s">
        <v>49</v>
      </c>
    </row>
    <row r="26" spans="2:11" ht="14.25" customHeight="1">
      <c r="B26" s="26" t="s">
        <v>365</v>
      </c>
      <c r="K26" s="68"/>
    </row>
    <row r="27" spans="2:11">
      <c r="J27" s="152" t="s">
        <v>364</v>
      </c>
      <c r="K27" s="68"/>
    </row>
    <row r="28" spans="2:11" ht="15" customHeight="1">
      <c r="B28" s="4" t="s">
        <v>51</v>
      </c>
      <c r="C28" s="4">
        <v>2015</v>
      </c>
      <c r="D28" s="4">
        <v>2016</v>
      </c>
      <c r="E28" s="4">
        <v>2017</v>
      </c>
      <c r="F28" s="4">
        <v>2018</v>
      </c>
      <c r="G28" s="4">
        <v>2019</v>
      </c>
      <c r="H28" s="4">
        <v>2020</v>
      </c>
      <c r="I28" s="4">
        <v>2021</v>
      </c>
      <c r="J28" s="4" t="s">
        <v>308</v>
      </c>
      <c r="K28" s="165" t="s">
        <v>39</v>
      </c>
    </row>
    <row r="29" spans="2:11" ht="15" customHeight="1">
      <c r="B29" s="27" t="s">
        <v>40</v>
      </c>
      <c r="C29" s="32">
        <v>0.54209233771428567</v>
      </c>
      <c r="D29" s="32">
        <v>0.56975278757142844</v>
      </c>
      <c r="E29" s="32">
        <v>0.58994074657142848</v>
      </c>
      <c r="F29" s="32">
        <v>0.58931955199999997</v>
      </c>
      <c r="G29" s="32">
        <v>0.5537240655714285</v>
      </c>
      <c r="H29" s="32">
        <v>0.53512670185714273</v>
      </c>
      <c r="I29" s="32">
        <v>0.52418036299999993</v>
      </c>
      <c r="J29" s="32">
        <v>0.54289999999999994</v>
      </c>
      <c r="K29" s="17" t="s">
        <v>41</v>
      </c>
    </row>
    <row r="30" spans="2:11" ht="15" customHeight="1">
      <c r="B30" s="27" t="s">
        <v>42</v>
      </c>
      <c r="C30" s="32">
        <v>0.10827745600000002</v>
      </c>
      <c r="D30" s="32">
        <v>0.10792642000000001</v>
      </c>
      <c r="E30" s="32">
        <v>0.11347526400000001</v>
      </c>
      <c r="F30" s="32">
        <v>0.108211292</v>
      </c>
      <c r="G30" s="32">
        <v>0.103890752</v>
      </c>
      <c r="H30" s="32">
        <v>8.9018104000000015E-2</v>
      </c>
      <c r="I30" s="32">
        <v>9.5576460000000002E-2</v>
      </c>
      <c r="J30" s="32">
        <v>9.1672476000000017E-2</v>
      </c>
      <c r="K30" s="17" t="s">
        <v>41</v>
      </c>
    </row>
    <row r="31" spans="2:11" ht="15" customHeight="1">
      <c r="B31" s="27" t="s">
        <v>43</v>
      </c>
      <c r="C31" s="32">
        <v>0.18748340024700144</v>
      </c>
      <c r="D31" s="32">
        <v>0.20799923638875514</v>
      </c>
      <c r="E31" s="32">
        <v>0.20859726288907962</v>
      </c>
      <c r="F31" s="32">
        <v>0.2250933087727377</v>
      </c>
      <c r="G31" s="32">
        <v>0.27861658091390534</v>
      </c>
      <c r="H31" s="32">
        <v>0.30354458124882255</v>
      </c>
      <c r="I31" s="32">
        <v>0.27080417474305568</v>
      </c>
      <c r="J31" s="32">
        <v>0.25938049358424214</v>
      </c>
      <c r="K31" s="17" t="s">
        <v>41</v>
      </c>
    </row>
    <row r="32" spans="2:11" ht="15" customHeight="1">
      <c r="B32" s="204" t="s">
        <v>508</v>
      </c>
      <c r="C32" s="205">
        <v>0.26118921766692582</v>
      </c>
      <c r="D32" s="205">
        <v>0.26293259906982452</v>
      </c>
      <c r="E32" s="205">
        <v>0.25998419244124216</v>
      </c>
      <c r="F32" s="205">
        <v>0.24486001009481481</v>
      </c>
      <c r="G32" s="205">
        <v>0.24376935068916139</v>
      </c>
      <c r="H32" s="205">
        <v>0.23563543041579688</v>
      </c>
      <c r="I32" s="205">
        <v>0.23263681440281103</v>
      </c>
      <c r="J32" s="205">
        <v>0.22941504557025411</v>
      </c>
      <c r="K32" s="206" t="s">
        <v>44</v>
      </c>
    </row>
    <row r="33" spans="2:19" ht="15" customHeight="1">
      <c r="B33" s="37" t="s">
        <v>507</v>
      </c>
      <c r="C33" s="38">
        <v>0.6175830337232302</v>
      </c>
      <c r="D33" s="38">
        <v>0.62170526658320946</v>
      </c>
      <c r="E33" s="38">
        <v>0.61473374637041245</v>
      </c>
      <c r="F33" s="38">
        <v>0.57897255186352037</v>
      </c>
      <c r="G33" s="38">
        <v>0.57639368298631732</v>
      </c>
      <c r="H33" s="38">
        <v>0.55716099335479796</v>
      </c>
      <c r="I33" s="38">
        <v>0.55007075283563378</v>
      </c>
      <c r="J33" s="38">
        <v>0.54245286651039204</v>
      </c>
      <c r="K33" s="167" t="s">
        <v>45</v>
      </c>
    </row>
    <row r="34" spans="2:19" ht="5.0999999999999996" customHeight="1">
      <c r="K34" s="68"/>
    </row>
    <row r="35" spans="2:19" ht="14.25" customHeight="1">
      <c r="B35" s="204" t="s">
        <v>46</v>
      </c>
      <c r="C35" s="205">
        <v>1.0990424116282129</v>
      </c>
      <c r="D35" s="205">
        <v>1.148611043030008</v>
      </c>
      <c r="E35" s="205">
        <v>1.1719974659017502</v>
      </c>
      <c r="F35" s="205">
        <v>1.1674841628675525</v>
      </c>
      <c r="G35" s="205">
        <v>1.1800007491744953</v>
      </c>
      <c r="H35" s="205">
        <v>1.1633248175217621</v>
      </c>
      <c r="I35" s="205">
        <v>1.1231978121458668</v>
      </c>
      <c r="J35" s="205">
        <v>1.1233680151544965</v>
      </c>
      <c r="K35" s="206" t="s">
        <v>47</v>
      </c>
    </row>
    <row r="36" spans="2:19" ht="14.25" customHeight="1">
      <c r="B36" s="37" t="s">
        <v>48</v>
      </c>
      <c r="C36" s="38">
        <v>1.4554362276845172</v>
      </c>
      <c r="D36" s="38">
        <v>1.5073837105433932</v>
      </c>
      <c r="E36" s="38">
        <v>1.5267470198309205</v>
      </c>
      <c r="F36" s="38">
        <v>1.5015967046362579</v>
      </c>
      <c r="G36" s="38">
        <v>1.5126250814716513</v>
      </c>
      <c r="H36" s="38">
        <v>1.4848503804607633</v>
      </c>
      <c r="I36" s="38">
        <v>1.4406317505786894</v>
      </c>
      <c r="J36" s="38">
        <v>1.4364058360946343</v>
      </c>
      <c r="K36" s="17" t="s">
        <v>49</v>
      </c>
    </row>
    <row r="37" spans="2:19" ht="14.25" customHeight="1">
      <c r="B37" s="26" t="s">
        <v>365</v>
      </c>
      <c r="K37" s="68"/>
    </row>
    <row r="38" spans="2:19">
      <c r="J38" s="152" t="s">
        <v>364</v>
      </c>
      <c r="K38" s="68"/>
    </row>
    <row r="39" spans="2:19" ht="15" customHeight="1">
      <c r="B39" s="4" t="s">
        <v>52</v>
      </c>
      <c r="C39" s="4">
        <v>2015</v>
      </c>
      <c r="D39" s="4">
        <v>2016</v>
      </c>
      <c r="E39" s="4">
        <v>2017</v>
      </c>
      <c r="F39" s="4">
        <v>2018</v>
      </c>
      <c r="G39" s="4">
        <v>2019</v>
      </c>
      <c r="H39" s="4">
        <v>2020</v>
      </c>
      <c r="I39" s="4">
        <v>2021</v>
      </c>
      <c r="J39" s="4" t="s">
        <v>308</v>
      </c>
      <c r="K39" s="165" t="s">
        <v>39</v>
      </c>
    </row>
    <row r="40" spans="2:19" ht="15" customHeight="1">
      <c r="B40" s="27" t="s">
        <v>40</v>
      </c>
      <c r="C40" s="32">
        <v>3.0454625714285712</v>
      </c>
      <c r="D40" s="32">
        <v>3.2008583571428568</v>
      </c>
      <c r="E40" s="32">
        <v>3.3142738571428567</v>
      </c>
      <c r="F40" s="32">
        <v>3.3107839999999999</v>
      </c>
      <c r="G40" s="32">
        <v>3.1108093571428572</v>
      </c>
      <c r="H40" s="32">
        <v>3.0063297857142857</v>
      </c>
      <c r="I40" s="32">
        <v>2.9448335000000001</v>
      </c>
      <c r="J40" s="32">
        <v>3.05</v>
      </c>
      <c r="K40" s="17" t="s">
        <v>313</v>
      </c>
    </row>
    <row r="41" spans="2:19" ht="15" customHeight="1">
      <c r="B41" s="27" t="s">
        <v>42</v>
      </c>
      <c r="C41" s="32">
        <v>3.8670520000000002</v>
      </c>
      <c r="D41" s="32">
        <v>3.8545150000000001</v>
      </c>
      <c r="E41" s="32">
        <v>4.0526879999999998</v>
      </c>
      <c r="F41" s="32">
        <v>3.8646889999999998</v>
      </c>
      <c r="G41" s="32">
        <v>3.7103839999999999</v>
      </c>
      <c r="H41" s="32">
        <v>3.1792180000000001</v>
      </c>
      <c r="I41" s="32">
        <v>3.4134449999999998</v>
      </c>
      <c r="J41" s="32">
        <v>3.2740170000000002</v>
      </c>
      <c r="K41" s="17" t="s">
        <v>314</v>
      </c>
    </row>
    <row r="42" spans="2:19" ht="15" customHeight="1">
      <c r="B42" s="27" t="s">
        <v>43</v>
      </c>
      <c r="C42" s="32">
        <v>0.94082399999999999</v>
      </c>
      <c r="D42" s="32">
        <v>1.043776</v>
      </c>
      <c r="E42" s="32">
        <v>1.0467770000000001</v>
      </c>
      <c r="F42" s="32">
        <v>1.1295569999999999</v>
      </c>
      <c r="G42" s="32">
        <v>1.3981460000000001</v>
      </c>
      <c r="H42" s="32">
        <v>1.523239</v>
      </c>
      <c r="I42" s="32">
        <v>1.3589420000000001</v>
      </c>
      <c r="J42" s="32">
        <v>1.3016160000000001</v>
      </c>
      <c r="K42" s="17" t="s">
        <v>313</v>
      </c>
    </row>
    <row r="43" spans="2:19" ht="15" customHeight="1">
      <c r="B43" s="27" t="s">
        <v>53</v>
      </c>
      <c r="C43" s="32">
        <v>93.635999999999996</v>
      </c>
      <c r="D43" s="32">
        <v>94.260999999999996</v>
      </c>
      <c r="E43" s="32">
        <v>93.203999999999994</v>
      </c>
      <c r="F43" s="32">
        <v>87.781999999999996</v>
      </c>
      <c r="G43" s="32">
        <v>87.391000000000005</v>
      </c>
      <c r="H43" s="32">
        <v>84.474999999999994</v>
      </c>
      <c r="I43" s="32">
        <v>83.4</v>
      </c>
      <c r="J43" s="32">
        <v>82.245000000000005</v>
      </c>
      <c r="K43" s="17" t="s">
        <v>311</v>
      </c>
    </row>
    <row r="44" spans="2:19" ht="14.25" customHeight="1">
      <c r="B44" s="26" t="s">
        <v>365</v>
      </c>
    </row>
    <row r="46" spans="2:19" ht="15" customHeight="1"/>
    <row r="47" spans="2:19" ht="15" customHeight="1">
      <c r="B47" s="18" t="s">
        <v>39</v>
      </c>
      <c r="C47" s="14"/>
      <c r="D47" s="14"/>
      <c r="E47" s="14"/>
      <c r="F47" s="14"/>
      <c r="G47" s="14"/>
      <c r="H47" s="14"/>
      <c r="I47" s="14"/>
      <c r="J47" s="14"/>
      <c r="K47" s="14"/>
      <c r="L47" s="14"/>
      <c r="M47" s="14"/>
      <c r="N47" s="14"/>
      <c r="O47" s="14"/>
      <c r="P47" s="14"/>
      <c r="Q47" s="14"/>
      <c r="R47" s="14"/>
      <c r="S47" s="14"/>
    </row>
    <row r="48" spans="2:19" ht="15" customHeight="1">
      <c r="B48" s="3" t="s">
        <v>57</v>
      </c>
      <c r="C48" s="3" t="s">
        <v>62</v>
      </c>
    </row>
    <row r="49" spans="2:11">
      <c r="B49" s="3" t="s">
        <v>58</v>
      </c>
      <c r="C49" s="3" t="s">
        <v>59</v>
      </c>
    </row>
    <row r="50" spans="2:11">
      <c r="B50" s="3" t="s">
        <v>171</v>
      </c>
      <c r="C50" s="3" t="s">
        <v>172</v>
      </c>
    </row>
    <row r="51" spans="2:11">
      <c r="B51" s="16" t="s">
        <v>309</v>
      </c>
      <c r="C51" s="3" t="s">
        <v>310</v>
      </c>
    </row>
    <row r="52" spans="2:11">
      <c r="B52" s="3" t="s">
        <v>75</v>
      </c>
      <c r="C52" s="3" t="s">
        <v>512</v>
      </c>
    </row>
    <row r="53" spans="2:11">
      <c r="B53" s="3" t="s">
        <v>55</v>
      </c>
      <c r="C53" s="3" t="s">
        <v>60</v>
      </c>
      <c r="D53" s="109"/>
      <c r="E53" s="109"/>
      <c r="F53" s="109"/>
      <c r="G53" s="109"/>
      <c r="H53" s="109"/>
      <c r="I53" s="109"/>
      <c r="J53" s="109"/>
      <c r="K53" s="109"/>
    </row>
    <row r="54" spans="2:11">
      <c r="B54" s="3" t="s">
        <v>56</v>
      </c>
      <c r="C54" s="3" t="s">
        <v>61</v>
      </c>
    </row>
    <row r="55" spans="2:11">
      <c r="B55" s="3" t="s">
        <v>312</v>
      </c>
      <c r="C55" s="3" t="s">
        <v>315</v>
      </c>
    </row>
  </sheetData>
  <sheetProtection algorithmName="SHA-512" hashValue="VeTbhaHRaa8M1zpAX1yfR7qu/ySS6gIvi6LpPz6JXJ2IyNHW9Ni7iWuzF11w24WZo6rD3VhcFEUosVUbaHBaUw==" saltValue="cswvJi+UOzoytwZFs9gsFQ==" spinCount="100000" sheet="1" objects="1" scenarios="1"/>
  <sortState xmlns:xlrd2="http://schemas.microsoft.com/office/spreadsheetml/2017/richdata2" ref="B48:C55">
    <sortCondition ref="B48:B55"/>
  </sortState>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70B6A-2010-4B3C-9DA0-B713F0D376AE}">
  <sheetPr>
    <tabColor theme="9" tint="0.59999389629810485"/>
  </sheetPr>
  <dimension ref="A1:O22"/>
  <sheetViews>
    <sheetView showGridLines="0" showRowColHeaders="0" zoomScale="85" zoomScaleNormal="85" workbookViewId="0"/>
  </sheetViews>
  <sheetFormatPr baseColWidth="10" defaultColWidth="10.88671875" defaultRowHeight="13.8"/>
  <cols>
    <col min="1" max="1" width="9.33203125" style="3" customWidth="1"/>
    <col min="2" max="2" width="25" style="3" customWidth="1"/>
    <col min="3" max="6" width="15.33203125" style="3" customWidth="1"/>
    <col min="7" max="7" width="34.6640625" style="3" bestFit="1" customWidth="1"/>
    <col min="8" max="14" width="11.6640625" style="3" customWidth="1"/>
    <col min="15" max="15" width="7.109375" style="3" customWidth="1"/>
    <col min="16" max="19" width="11.6640625" style="3" customWidth="1"/>
    <col min="20" max="16384" width="10.88671875" style="3"/>
  </cols>
  <sheetData>
    <row r="1" spans="1:15" ht="35.1" customHeight="1">
      <c r="A1" s="20"/>
      <c r="B1" s="29" t="s">
        <v>523</v>
      </c>
      <c r="C1" s="20"/>
      <c r="D1" s="20"/>
      <c r="E1" s="20"/>
      <c r="F1" s="20"/>
      <c r="G1" s="20"/>
      <c r="H1" s="20"/>
      <c r="I1" s="20"/>
      <c r="J1" s="21"/>
      <c r="K1" s="21"/>
      <c r="L1" s="21"/>
      <c r="M1" s="21"/>
      <c r="N1" s="21"/>
      <c r="O1" s="21"/>
    </row>
    <row r="2" spans="1:15" ht="9.9" customHeight="1"/>
    <row r="3" spans="1:15" ht="21">
      <c r="A3" s="22"/>
      <c r="B3" s="23" t="s">
        <v>259</v>
      </c>
      <c r="C3" s="22"/>
      <c r="D3" s="22"/>
      <c r="E3" s="22"/>
      <c r="F3" s="22"/>
      <c r="G3" s="22"/>
      <c r="H3" s="22"/>
      <c r="I3" s="22"/>
      <c r="J3" s="22"/>
      <c r="K3" s="22"/>
      <c r="L3" s="22"/>
      <c r="M3" s="22"/>
      <c r="N3" s="22"/>
      <c r="O3" s="22"/>
    </row>
    <row r="5" spans="1:15" ht="15" customHeight="1">
      <c r="C5" s="219" t="s">
        <v>434</v>
      </c>
      <c r="D5" s="219"/>
      <c r="E5" s="220" t="s">
        <v>364</v>
      </c>
      <c r="F5" s="221"/>
    </row>
    <row r="6" spans="1:15" ht="15" customHeight="1">
      <c r="B6" s="4" t="s">
        <v>63</v>
      </c>
      <c r="C6" s="142">
        <v>2021</v>
      </c>
      <c r="D6" s="142">
        <v>2030</v>
      </c>
      <c r="E6" s="4">
        <v>2022</v>
      </c>
      <c r="F6" s="4">
        <v>2030</v>
      </c>
      <c r="G6" s="4" t="s">
        <v>39</v>
      </c>
    </row>
    <row r="7" spans="1:15" ht="15" customHeight="1">
      <c r="B7" s="27" t="s">
        <v>261</v>
      </c>
      <c r="C7" s="143">
        <v>122880</v>
      </c>
      <c r="D7" s="143">
        <v>7134600</v>
      </c>
      <c r="E7" s="40">
        <v>166400</v>
      </c>
      <c r="F7" s="40">
        <v>15475320</v>
      </c>
      <c r="G7" s="19" t="s">
        <v>41</v>
      </c>
    </row>
    <row r="8" spans="1:15" ht="14.25" customHeight="1">
      <c r="B8" s="26"/>
      <c r="C8" s="144"/>
      <c r="D8" s="145"/>
      <c r="E8" s="79"/>
    </row>
    <row r="9" spans="1:15">
      <c r="C9" s="219" t="s">
        <v>434</v>
      </c>
      <c r="D9" s="219"/>
      <c r="E9" s="220" t="s">
        <v>364</v>
      </c>
      <c r="F9" s="221"/>
      <c r="G9" s="13"/>
    </row>
    <row r="10" spans="1:15" ht="15" customHeight="1">
      <c r="B10" s="4" t="s">
        <v>67</v>
      </c>
      <c r="C10" s="142">
        <v>2021</v>
      </c>
      <c r="D10" s="142">
        <v>2030</v>
      </c>
      <c r="E10" s="4">
        <v>2022</v>
      </c>
      <c r="F10" s="4">
        <v>2030</v>
      </c>
      <c r="G10" s="4" t="s">
        <v>39</v>
      </c>
    </row>
    <row r="11" spans="1:15" ht="15" customHeight="1">
      <c r="B11" s="27" t="s">
        <v>260</v>
      </c>
      <c r="C11" s="143">
        <v>3686.7686768676867</v>
      </c>
      <c r="D11" s="143">
        <v>214059.40594059406</v>
      </c>
      <c r="E11" s="40">
        <v>4992.4992499249929</v>
      </c>
      <c r="F11" s="40">
        <v>464306.03060306032</v>
      </c>
      <c r="G11" s="19" t="s">
        <v>41</v>
      </c>
    </row>
    <row r="12" spans="1:15" ht="14.25" customHeight="1">
      <c r="B12" s="26"/>
      <c r="C12" s="154"/>
      <c r="D12" s="153"/>
      <c r="E12" s="155"/>
      <c r="F12" s="156"/>
    </row>
    <row r="13" spans="1:15">
      <c r="C13" s="219" t="s">
        <v>434</v>
      </c>
      <c r="D13" s="219"/>
      <c r="E13" s="220" t="s">
        <v>364</v>
      </c>
      <c r="F13" s="221"/>
    </row>
    <row r="14" spans="1:15" ht="15" customHeight="1">
      <c r="B14" s="4" t="s">
        <v>68</v>
      </c>
      <c r="C14" s="142">
        <v>2021</v>
      </c>
      <c r="D14" s="142">
        <v>2030</v>
      </c>
      <c r="E14" s="4">
        <v>2022</v>
      </c>
      <c r="F14" s="4">
        <v>2030</v>
      </c>
      <c r="G14" s="4" t="s">
        <v>39</v>
      </c>
    </row>
    <row r="15" spans="1:15" ht="15" customHeight="1">
      <c r="B15" s="27" t="s">
        <v>69</v>
      </c>
      <c r="C15" s="143">
        <v>4000</v>
      </c>
      <c r="D15" s="143">
        <v>4000</v>
      </c>
      <c r="E15" s="40">
        <v>4000</v>
      </c>
      <c r="F15" s="40">
        <v>4000</v>
      </c>
      <c r="G15" s="19" t="s">
        <v>70</v>
      </c>
    </row>
    <row r="16" spans="1:15" ht="15" customHeight="1">
      <c r="B16" s="27" t="s">
        <v>71</v>
      </c>
      <c r="C16" s="143">
        <v>64</v>
      </c>
      <c r="D16" s="146">
        <v>69</v>
      </c>
      <c r="E16" s="40">
        <v>64</v>
      </c>
      <c r="F16" s="19">
        <v>69</v>
      </c>
      <c r="G16" s="19" t="s">
        <v>439</v>
      </c>
    </row>
    <row r="17" spans="2:15" ht="15" customHeight="1"/>
    <row r="18" spans="2:15" ht="14.25" customHeight="1">
      <c r="B18" s="26"/>
    </row>
    <row r="19" spans="2:15" ht="15" customHeight="1">
      <c r="B19" s="18" t="s">
        <v>39</v>
      </c>
      <c r="C19" s="14"/>
      <c r="D19" s="14"/>
      <c r="E19" s="14"/>
      <c r="F19" s="14"/>
      <c r="G19" s="14"/>
      <c r="H19" s="14"/>
      <c r="I19" s="14"/>
      <c r="J19" s="14"/>
      <c r="K19" s="14"/>
      <c r="L19" s="14"/>
      <c r="M19" s="14"/>
      <c r="N19" s="14"/>
      <c r="O19" s="14"/>
    </row>
    <row r="20" spans="2:15" ht="15" customHeight="1">
      <c r="B20" s="16" t="s">
        <v>70</v>
      </c>
      <c r="C20" s="3" t="s">
        <v>72</v>
      </c>
      <c r="E20" s="3" t="s">
        <v>72</v>
      </c>
    </row>
    <row r="21" spans="2:15" ht="15" customHeight="1">
      <c r="B21" s="16" t="s">
        <v>221</v>
      </c>
      <c r="C21" s="3" t="s">
        <v>220</v>
      </c>
      <c r="E21" s="3" t="s">
        <v>220</v>
      </c>
    </row>
    <row r="22" spans="2:15" ht="15" customHeight="1">
      <c r="B22" s="16" t="s">
        <v>439</v>
      </c>
      <c r="C22" s="3" t="s">
        <v>440</v>
      </c>
    </row>
  </sheetData>
  <sheetProtection algorithmName="SHA-512" hashValue="YJ93srZi8KgzkGzuphedJIy1Sv5gQzTLEL1UwoLc6JpOquw6+rgmp6FFseXzY0QWtFyfX3+4Ha5AEESaTcDyRw==" saltValue="LcXLe5pneWk+9F96PJHFEg==" spinCount="100000" sheet="1" objects="1" scenarios="1"/>
  <sortState xmlns:xlrd2="http://schemas.microsoft.com/office/spreadsheetml/2017/richdata2" ref="B20:C22">
    <sortCondition ref="B20:B22"/>
  </sortState>
  <mergeCells count="6">
    <mergeCell ref="C5:D5"/>
    <mergeCell ref="E5:F5"/>
    <mergeCell ref="C9:D9"/>
    <mergeCell ref="E9:F9"/>
    <mergeCell ref="C13:D13"/>
    <mergeCell ref="E13:F1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E65A-065B-402B-9E93-B322970B2091}">
  <sheetPr>
    <tabColor theme="9" tint="0.59999389629810485"/>
  </sheetPr>
  <dimension ref="A1:H22"/>
  <sheetViews>
    <sheetView showGridLines="0" showRowColHeaders="0" zoomScale="85" zoomScaleNormal="85" workbookViewId="0"/>
  </sheetViews>
  <sheetFormatPr baseColWidth="10" defaultColWidth="10.88671875" defaultRowHeight="13.8"/>
  <cols>
    <col min="1" max="1" width="9.33203125" style="3" customWidth="1"/>
    <col min="2" max="2" width="33" style="3" customWidth="1"/>
    <col min="3" max="6" width="11.6640625" style="3" customWidth="1"/>
    <col min="7" max="7" width="100.88671875" style="3" bestFit="1" customWidth="1"/>
    <col min="8" max="8" width="23.44140625" style="3" bestFit="1" customWidth="1"/>
    <col min="9" max="16384" width="10.88671875" style="3"/>
  </cols>
  <sheetData>
    <row r="1" spans="1:8" ht="35.1" customHeight="1">
      <c r="A1" s="20"/>
      <c r="B1" s="29" t="s">
        <v>523</v>
      </c>
      <c r="C1" s="20"/>
      <c r="D1" s="20"/>
      <c r="E1" s="20"/>
      <c r="F1" s="20"/>
      <c r="G1" s="20"/>
      <c r="H1" s="20"/>
    </row>
    <row r="2" spans="1:8" ht="9.9" customHeight="1"/>
    <row r="3" spans="1:8" ht="21">
      <c r="A3" s="22"/>
      <c r="B3" s="23" t="s">
        <v>73</v>
      </c>
      <c r="C3" s="22"/>
      <c r="D3" s="22"/>
      <c r="E3" s="22"/>
      <c r="F3" s="22"/>
      <c r="G3" s="22"/>
      <c r="H3" s="22"/>
    </row>
    <row r="5" spans="1:8" ht="15" customHeight="1">
      <c r="C5" s="219" t="s">
        <v>434</v>
      </c>
      <c r="D5" s="219"/>
      <c r="E5" s="220" t="s">
        <v>364</v>
      </c>
      <c r="F5" s="221"/>
    </row>
    <row r="6" spans="1:8" ht="15" customHeight="1">
      <c r="B6" s="4" t="s">
        <v>74</v>
      </c>
      <c r="C6" s="142" t="s">
        <v>64</v>
      </c>
      <c r="D6" s="142" t="s">
        <v>65</v>
      </c>
      <c r="E6" s="4" t="s">
        <v>201</v>
      </c>
      <c r="F6" s="4" t="s">
        <v>65</v>
      </c>
      <c r="G6" s="4" t="s">
        <v>238</v>
      </c>
      <c r="H6" s="4" t="s">
        <v>39</v>
      </c>
    </row>
    <row r="7" spans="1:8" ht="15" customHeight="1">
      <c r="B7" s="209" t="s">
        <v>2</v>
      </c>
      <c r="C7" s="213">
        <v>48</v>
      </c>
      <c r="D7" s="214">
        <v>2585</v>
      </c>
      <c r="E7" s="212">
        <v>65</v>
      </c>
      <c r="F7" s="215">
        <v>5607</v>
      </c>
      <c r="G7" s="208" t="s">
        <v>436</v>
      </c>
      <c r="H7" s="212" t="s">
        <v>438</v>
      </c>
    </row>
    <row r="8" spans="1:8" ht="14.25" customHeight="1">
      <c r="B8" s="26" t="s">
        <v>76</v>
      </c>
      <c r="C8" s="145"/>
      <c r="D8" s="145"/>
    </row>
    <row r="9" spans="1:8" ht="14.25" customHeight="1">
      <c r="B9" s="26"/>
      <c r="C9" s="145"/>
      <c r="D9" s="145"/>
    </row>
    <row r="10" spans="1:8">
      <c r="C10" s="219" t="s">
        <v>434</v>
      </c>
      <c r="D10" s="219"/>
      <c r="E10" s="220" t="s">
        <v>364</v>
      </c>
      <c r="F10" s="221"/>
      <c r="H10" s="13"/>
    </row>
    <row r="11" spans="1:8" ht="15" customHeight="1">
      <c r="B11" s="4" t="s">
        <v>77</v>
      </c>
      <c r="C11" s="142" t="s">
        <v>64</v>
      </c>
      <c r="D11" s="142" t="s">
        <v>65</v>
      </c>
      <c r="E11" s="4" t="s">
        <v>201</v>
      </c>
      <c r="F11" s="4" t="s">
        <v>65</v>
      </c>
      <c r="G11" s="4" t="s">
        <v>238</v>
      </c>
      <c r="H11" s="4" t="s">
        <v>39</v>
      </c>
    </row>
    <row r="12" spans="1:8" ht="15" customHeight="1">
      <c r="B12" s="209" t="s">
        <v>2</v>
      </c>
      <c r="C12" s="210">
        <v>29</v>
      </c>
      <c r="D12" s="210">
        <v>53</v>
      </c>
      <c r="E12" s="211">
        <v>33</v>
      </c>
      <c r="F12" s="211">
        <v>66</v>
      </c>
      <c r="G12" s="208" t="s">
        <v>251</v>
      </c>
      <c r="H12" s="212" t="s">
        <v>438</v>
      </c>
    </row>
    <row r="13" spans="1:8" ht="14.25" customHeight="1">
      <c r="B13" s="26" t="s">
        <v>435</v>
      </c>
    </row>
    <row r="14" spans="1:8" ht="15" customHeight="1">
      <c r="B14" s="26" t="s">
        <v>252</v>
      </c>
    </row>
    <row r="15" spans="1:8" ht="15" customHeight="1">
      <c r="B15" s="26"/>
    </row>
    <row r="16" spans="1:8" ht="14.25" customHeight="1">
      <c r="B16" s="26"/>
    </row>
    <row r="17" spans="1:8" ht="15" customHeight="1">
      <c r="B17" s="18" t="s">
        <v>39</v>
      </c>
      <c r="C17" s="14"/>
      <c r="D17" s="14"/>
      <c r="E17" s="14"/>
      <c r="F17" s="14"/>
      <c r="G17" s="14"/>
      <c r="H17" s="14"/>
    </row>
    <row r="18" spans="1:8" ht="15" customHeight="1">
      <c r="B18" s="16" t="s">
        <v>75</v>
      </c>
      <c r="C18" s="3" t="s">
        <v>437</v>
      </c>
    </row>
    <row r="19" spans="1:8" ht="15" customHeight="1">
      <c r="B19" s="16" t="s">
        <v>253</v>
      </c>
      <c r="C19" s="3" t="s">
        <v>513</v>
      </c>
    </row>
    <row r="20" spans="1:8" ht="15" customHeight="1"/>
    <row r="22" spans="1:8" ht="21" customHeight="1">
      <c r="A22" s="186"/>
      <c r="B22" s="187" t="s">
        <v>486</v>
      </c>
      <c r="C22" s="186"/>
      <c r="D22" s="186"/>
      <c r="E22" s="186"/>
      <c r="F22" s="186"/>
      <c r="G22" s="186"/>
      <c r="H22" s="186"/>
    </row>
  </sheetData>
  <sheetProtection algorithmName="SHA-512" hashValue="4o9YR1RYa9T4vrkCuaRSC3ZJGQUoZPjq8xgSRIdrscI+Qxyq1gB2sQXQJ9+UIFztuP9AgBtMX37eI02ozTMWLA==" saltValue="N1FSlFjm4q0bkhIStnoH1A==" spinCount="100000" sheet="1" objects="1" scenarios="1"/>
  <mergeCells count="4">
    <mergeCell ref="C5:D5"/>
    <mergeCell ref="E5:F5"/>
    <mergeCell ref="C10:D10"/>
    <mergeCell ref="E10:F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8F1E5-FD97-4D72-BD7E-058AC1EC1F1C}">
  <sheetPr>
    <tabColor theme="9" tint="0.59999389629810485"/>
  </sheetPr>
  <dimension ref="A1:K54"/>
  <sheetViews>
    <sheetView showGridLines="0" showRowColHeaders="0" zoomScale="85" zoomScaleNormal="85" workbookViewId="0"/>
  </sheetViews>
  <sheetFormatPr baseColWidth="10" defaultColWidth="10.88671875" defaultRowHeight="13.8"/>
  <cols>
    <col min="1" max="1" width="9.33203125" style="3" customWidth="1"/>
    <col min="2" max="2" width="37.88671875" style="3" customWidth="1"/>
    <col min="3" max="3" width="31.6640625" style="3" customWidth="1"/>
    <col min="4" max="4" width="25" style="3" bestFit="1" customWidth="1"/>
    <col min="5" max="5" width="40.6640625" style="3" customWidth="1"/>
    <col min="6" max="6" width="42.33203125" style="3" customWidth="1"/>
    <col min="7" max="11" width="11.6640625" style="3" customWidth="1"/>
    <col min="12" max="16384" width="10.88671875" style="3"/>
  </cols>
  <sheetData>
    <row r="1" spans="1:6" ht="35.1" customHeight="1">
      <c r="A1" s="20"/>
      <c r="B1" s="29" t="s">
        <v>523</v>
      </c>
      <c r="C1" s="20"/>
      <c r="D1" s="20"/>
      <c r="E1" s="20"/>
      <c r="F1" s="20"/>
    </row>
    <row r="2" spans="1:6" ht="9.9" customHeight="1"/>
    <row r="3" spans="1:6" ht="21">
      <c r="A3" s="22"/>
      <c r="B3" s="23" t="s">
        <v>78</v>
      </c>
      <c r="C3" s="22"/>
      <c r="D3" s="22"/>
      <c r="E3" s="22"/>
      <c r="F3" s="22"/>
    </row>
    <row r="4" spans="1:6" ht="14.25" customHeight="1">
      <c r="B4" s="78"/>
    </row>
    <row r="5" spans="1:6" ht="15" customHeight="1">
      <c r="B5" s="81" t="s">
        <v>519</v>
      </c>
      <c r="C5" s="75"/>
      <c r="D5" s="75"/>
      <c r="E5" s="75"/>
      <c r="F5" s="75"/>
    </row>
    <row r="6" spans="1:6" ht="15" customHeight="1">
      <c r="B6" s="133" t="s">
        <v>441</v>
      </c>
      <c r="C6" s="133" t="s">
        <v>352</v>
      </c>
      <c r="D6" s="133" t="s">
        <v>353</v>
      </c>
      <c r="E6" s="133" t="s">
        <v>354</v>
      </c>
      <c r="F6" s="133" t="s">
        <v>368</v>
      </c>
    </row>
    <row r="7" spans="1:6" ht="32.1" customHeight="1">
      <c r="B7" s="136" t="s">
        <v>442</v>
      </c>
      <c r="C7" s="76">
        <v>2032</v>
      </c>
      <c r="D7" s="76">
        <v>3</v>
      </c>
      <c r="E7" s="134" t="s">
        <v>451</v>
      </c>
      <c r="F7" s="159">
        <v>5.9</v>
      </c>
    </row>
    <row r="8" spans="1:6" ht="32.1" customHeight="1">
      <c r="B8" s="136" t="s">
        <v>443</v>
      </c>
      <c r="C8" s="76">
        <v>2030</v>
      </c>
      <c r="D8" s="76">
        <v>1</v>
      </c>
      <c r="E8" s="134" t="s">
        <v>451</v>
      </c>
      <c r="F8" s="159">
        <v>3.8</v>
      </c>
    </row>
    <row r="9" spans="1:6" ht="32.1" customHeight="1">
      <c r="B9" s="136" t="s">
        <v>444</v>
      </c>
      <c r="C9" s="76" t="s">
        <v>355</v>
      </c>
      <c r="D9" s="76">
        <v>1</v>
      </c>
      <c r="E9" s="134" t="s">
        <v>449</v>
      </c>
      <c r="F9" s="159">
        <v>6.3</v>
      </c>
    </row>
    <row r="10" spans="1:6" ht="32.1" customHeight="1">
      <c r="B10" s="136" t="s">
        <v>445</v>
      </c>
      <c r="C10" s="76" t="s">
        <v>451</v>
      </c>
      <c r="D10" s="76">
        <v>1</v>
      </c>
      <c r="E10" s="76" t="s">
        <v>450</v>
      </c>
      <c r="F10" s="159">
        <v>2</v>
      </c>
    </row>
    <row r="11" spans="1:6" ht="32.1" customHeight="1">
      <c r="B11" s="136" t="s">
        <v>446</v>
      </c>
      <c r="C11" s="76">
        <v>2030</v>
      </c>
      <c r="D11" s="76">
        <v>2</v>
      </c>
      <c r="E11" s="76" t="s">
        <v>450</v>
      </c>
      <c r="F11" s="159" t="s">
        <v>451</v>
      </c>
    </row>
    <row r="12" spans="1:6" ht="32.1" customHeight="1">
      <c r="B12" s="136" t="s">
        <v>447</v>
      </c>
      <c r="C12" s="76" t="s">
        <v>356</v>
      </c>
      <c r="D12" s="76">
        <v>1</v>
      </c>
      <c r="E12" s="76" t="s">
        <v>471</v>
      </c>
      <c r="F12" s="160">
        <v>2</v>
      </c>
    </row>
    <row r="13" spans="1:6" ht="32.1" customHeight="1">
      <c r="B13" s="136" t="s">
        <v>448</v>
      </c>
      <c r="C13" s="76" t="s">
        <v>358</v>
      </c>
      <c r="D13" s="76" t="s">
        <v>357</v>
      </c>
      <c r="E13" s="134" t="s">
        <v>448</v>
      </c>
      <c r="F13" s="160">
        <v>5</v>
      </c>
    </row>
    <row r="14" spans="1:6" ht="4.3499999999999996" customHeight="1">
      <c r="B14" s="102"/>
      <c r="C14" s="103"/>
      <c r="D14" s="103"/>
      <c r="E14" s="103"/>
      <c r="F14" s="104"/>
    </row>
    <row r="15" spans="1:6" ht="15" customHeight="1">
      <c r="B15" s="110" t="s">
        <v>452</v>
      </c>
      <c r="C15" s="161"/>
      <c r="D15" s="161"/>
      <c r="E15" s="161"/>
      <c r="F15" s="161"/>
    </row>
    <row r="16" spans="1:6" ht="14.25" customHeight="1">
      <c r="B16" s="78" t="s">
        <v>359</v>
      </c>
    </row>
    <row r="17" spans="2:6" ht="14.25" customHeight="1">
      <c r="B17" s="78" t="s">
        <v>374</v>
      </c>
    </row>
    <row r="18" spans="2:6" ht="15" customHeight="1"/>
    <row r="19" spans="2:6" ht="15" customHeight="1">
      <c r="B19" s="81" t="s">
        <v>482</v>
      </c>
      <c r="C19" s="75"/>
      <c r="D19" s="75"/>
      <c r="E19" s="75"/>
      <c r="F19" s="164" t="s">
        <v>79</v>
      </c>
    </row>
    <row r="20" spans="2:6" ht="4.3499999999999996" customHeight="1"/>
    <row r="21" spans="2:6" ht="20.100000000000001" customHeight="1">
      <c r="B21" s="149" t="s">
        <v>397</v>
      </c>
      <c r="C21" s="150"/>
      <c r="D21" s="150"/>
      <c r="E21" s="150"/>
      <c r="F21" s="163"/>
    </row>
    <row r="22" spans="2:6" ht="15" customHeight="1">
      <c r="B22" s="99" t="s">
        <v>520</v>
      </c>
      <c r="C22" s="45"/>
      <c r="D22" s="45"/>
      <c r="E22" s="45"/>
      <c r="F22" s="222" t="s">
        <v>398</v>
      </c>
    </row>
    <row r="23" spans="2:6" ht="15" customHeight="1">
      <c r="B23" s="100" t="s">
        <v>399</v>
      </c>
      <c r="C23" s="101"/>
      <c r="D23" s="101"/>
      <c r="E23" s="101"/>
      <c r="F23" s="223"/>
    </row>
    <row r="24" spans="2:6" ht="15" customHeight="1">
      <c r="B24" s="100" t="s">
        <v>460</v>
      </c>
      <c r="C24" s="101"/>
      <c r="D24" s="101"/>
      <c r="E24" s="101"/>
      <c r="F24" s="223"/>
    </row>
    <row r="25" spans="2:6" ht="20.100000000000001" customHeight="1">
      <c r="B25" s="147" t="s">
        <v>360</v>
      </c>
      <c r="C25" s="148"/>
      <c r="D25" s="148"/>
      <c r="E25" s="148"/>
      <c r="F25" s="148"/>
    </row>
    <row r="26" spans="2:6" ht="15" customHeight="1">
      <c r="B26" s="99" t="s">
        <v>454</v>
      </c>
      <c r="C26" s="45"/>
      <c r="D26" s="45"/>
      <c r="E26" s="45"/>
      <c r="F26" s="226" t="s">
        <v>173</v>
      </c>
    </row>
    <row r="27" spans="2:6" ht="15" customHeight="1">
      <c r="B27" s="100" t="s">
        <v>499</v>
      </c>
      <c r="C27" s="101"/>
      <c r="D27" s="101"/>
      <c r="E27" s="101"/>
      <c r="F27" s="227"/>
    </row>
    <row r="28" spans="2:6" ht="15" customHeight="1">
      <c r="B28" s="100" t="s">
        <v>80</v>
      </c>
      <c r="C28" s="101"/>
      <c r="D28" s="101"/>
      <c r="E28" s="101"/>
      <c r="F28" s="227"/>
    </row>
    <row r="29" spans="2:6" ht="15" customHeight="1">
      <c r="B29" s="100" t="s">
        <v>453</v>
      </c>
      <c r="C29" s="101"/>
      <c r="D29" s="101"/>
      <c r="E29" s="101"/>
      <c r="F29" s="224"/>
    </row>
    <row r="30" spans="2:6" ht="20.100000000000001" customHeight="1">
      <c r="B30" s="149" t="s">
        <v>363</v>
      </c>
      <c r="C30" s="150"/>
      <c r="D30" s="150"/>
      <c r="E30" s="150"/>
      <c r="F30" s="162"/>
    </row>
    <row r="31" spans="2:6" ht="15" customHeight="1">
      <c r="B31" s="99" t="s">
        <v>455</v>
      </c>
      <c r="C31" s="45"/>
      <c r="D31" s="45"/>
      <c r="E31" s="45"/>
      <c r="F31" s="222" t="s">
        <v>375</v>
      </c>
    </row>
    <row r="32" spans="2:6" ht="15" customHeight="1">
      <c r="B32" s="100" t="s">
        <v>456</v>
      </c>
      <c r="C32" s="101"/>
      <c r="D32" s="101"/>
      <c r="E32" s="101"/>
      <c r="F32" s="224"/>
    </row>
    <row r="33" spans="2:11" ht="20.100000000000001" customHeight="1">
      <c r="B33" s="149" t="s">
        <v>362</v>
      </c>
      <c r="C33" s="150"/>
      <c r="D33" s="150"/>
      <c r="E33" s="150"/>
      <c r="F33" s="162"/>
    </row>
    <row r="34" spans="2:11" ht="15" customHeight="1">
      <c r="B34" s="99" t="s">
        <v>381</v>
      </c>
      <c r="C34" s="45"/>
      <c r="D34" s="45"/>
      <c r="E34" s="45"/>
      <c r="F34" s="222" t="s">
        <v>377</v>
      </c>
    </row>
    <row r="35" spans="2:11" ht="15" customHeight="1">
      <c r="B35" s="100" t="s">
        <v>382</v>
      </c>
      <c r="C35" s="101"/>
      <c r="D35" s="101"/>
      <c r="E35" s="101"/>
      <c r="F35" s="223"/>
    </row>
    <row r="36" spans="2:11" ht="15" customHeight="1">
      <c r="B36" s="100" t="s">
        <v>383</v>
      </c>
      <c r="C36" s="101"/>
      <c r="D36" s="101"/>
      <c r="E36" s="101"/>
      <c r="F36" s="223"/>
    </row>
    <row r="37" spans="2:11" ht="20.100000000000001" customHeight="1">
      <c r="B37" s="149" t="s">
        <v>514</v>
      </c>
      <c r="C37" s="150"/>
      <c r="D37" s="150"/>
      <c r="E37" s="150"/>
      <c r="F37" s="162"/>
    </row>
    <row r="38" spans="2:11" ht="15" customHeight="1">
      <c r="B38" s="99" t="s">
        <v>517</v>
      </c>
      <c r="C38" s="45"/>
      <c r="D38" s="45"/>
      <c r="E38" s="45"/>
      <c r="F38" s="222" t="s">
        <v>515</v>
      </c>
    </row>
    <row r="39" spans="2:11" ht="15" customHeight="1">
      <c r="B39" s="100" t="s">
        <v>518</v>
      </c>
      <c r="C39" s="101"/>
      <c r="D39" s="101"/>
      <c r="E39" s="101"/>
      <c r="F39" s="223"/>
    </row>
    <row r="40" spans="2:11" ht="20.100000000000001" customHeight="1">
      <c r="B40" s="149" t="s">
        <v>498</v>
      </c>
      <c r="C40" s="150"/>
      <c r="D40" s="150"/>
      <c r="E40" s="150"/>
      <c r="F40" s="162"/>
    </row>
    <row r="41" spans="2:11" ht="15" customHeight="1">
      <c r="B41" s="99" t="s">
        <v>380</v>
      </c>
      <c r="C41" s="45"/>
      <c r="D41" s="45"/>
      <c r="E41" s="45"/>
      <c r="F41" s="222" t="s">
        <v>378</v>
      </c>
    </row>
    <row r="42" spans="2:11" ht="15" customHeight="1">
      <c r="B42" s="100" t="s">
        <v>457</v>
      </c>
      <c r="C42" s="101"/>
      <c r="D42" s="101"/>
      <c r="E42" s="101"/>
      <c r="F42" s="223"/>
    </row>
    <row r="43" spans="2:11" ht="15" customHeight="1">
      <c r="B43" s="100" t="s">
        <v>458</v>
      </c>
      <c r="C43" s="101"/>
      <c r="D43" s="101"/>
      <c r="E43" s="101"/>
      <c r="F43" s="223"/>
    </row>
    <row r="44" spans="2:11" ht="15" customHeight="1">
      <c r="B44" s="100" t="s">
        <v>459</v>
      </c>
      <c r="C44" s="101"/>
      <c r="D44" s="101"/>
      <c r="E44" s="101"/>
      <c r="F44" s="225"/>
    </row>
    <row r="45" spans="2:11" ht="15" customHeight="1"/>
    <row r="46" spans="2:11" ht="15" customHeight="1">
      <c r="B46" s="26"/>
    </row>
    <row r="47" spans="2:11" ht="15" customHeight="1">
      <c r="B47" s="67" t="s">
        <v>39</v>
      </c>
      <c r="C47" s="14"/>
      <c r="D47" s="14"/>
      <c r="E47" s="14"/>
      <c r="F47" s="14"/>
    </row>
    <row r="48" spans="2:11" ht="15" customHeight="1">
      <c r="B48" s="36" t="s">
        <v>173</v>
      </c>
      <c r="C48" s="36" t="s">
        <v>174</v>
      </c>
      <c r="D48" s="36"/>
      <c r="E48" s="36"/>
      <c r="F48" s="36"/>
      <c r="G48" s="36"/>
      <c r="H48" s="36"/>
      <c r="I48" s="36"/>
      <c r="J48" s="36"/>
      <c r="K48" s="36"/>
    </row>
    <row r="49" spans="2:11" ht="15" customHeight="1">
      <c r="B49" s="36" t="s">
        <v>378</v>
      </c>
      <c r="C49" s="36" t="s">
        <v>379</v>
      </c>
      <c r="D49" s="72"/>
      <c r="E49" s="71"/>
      <c r="F49" s="72"/>
      <c r="G49" s="72"/>
      <c r="H49" s="72"/>
      <c r="I49" s="72"/>
      <c r="J49" s="132"/>
      <c r="K49" s="132"/>
    </row>
    <row r="50" spans="2:11" ht="15" customHeight="1">
      <c r="B50" s="36" t="s">
        <v>375</v>
      </c>
      <c r="C50" s="36" t="s">
        <v>376</v>
      </c>
    </row>
    <row r="51" spans="2:11" ht="14.4">
      <c r="B51" s="36" t="s">
        <v>377</v>
      </c>
      <c r="C51" s="36" t="s">
        <v>384</v>
      </c>
    </row>
    <row r="52" spans="2:11" ht="14.4">
      <c r="B52" s="36" t="s">
        <v>515</v>
      </c>
      <c r="C52" s="36" t="s">
        <v>516</v>
      </c>
    </row>
    <row r="53" spans="2:11" ht="15" customHeight="1">
      <c r="B53" s="36" t="s">
        <v>361</v>
      </c>
      <c r="C53" s="36" t="s">
        <v>351</v>
      </c>
    </row>
    <row r="54" spans="2:11" ht="15" customHeight="1">
      <c r="B54" s="36" t="s">
        <v>400</v>
      </c>
      <c r="C54" s="36" t="s">
        <v>401</v>
      </c>
    </row>
  </sheetData>
  <sheetProtection algorithmName="SHA-512" hashValue="f2r5maV4y61u8XLznnxOfv+uyf1rORrcTd9G6U/Zc0A1Kmz1FdcD68sK2+1d+WoBwxW9Z9OIHgm/jg8w5f3mbQ==" saltValue="AHA5dBkwEIcUa6vJLDMcOg==" spinCount="100000" sheet="1" objects="1" scenarios="1"/>
  <sortState xmlns:xlrd2="http://schemas.microsoft.com/office/spreadsheetml/2017/richdata2" ref="B48:C54">
    <sortCondition ref="B48:B54"/>
  </sortState>
  <mergeCells count="6">
    <mergeCell ref="F34:F36"/>
    <mergeCell ref="F22:F24"/>
    <mergeCell ref="F31:F32"/>
    <mergeCell ref="F41:F44"/>
    <mergeCell ref="F26:F29"/>
    <mergeCell ref="F38:F39"/>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B7527-A2B8-4D65-847A-5B469CF232BA}">
  <sheetPr>
    <tabColor theme="5" tint="0.59999389629810485"/>
  </sheetPr>
  <dimension ref="A1:K56"/>
  <sheetViews>
    <sheetView showGridLines="0" showRowColHeaders="0" zoomScale="85" zoomScaleNormal="85" workbookViewId="0"/>
  </sheetViews>
  <sheetFormatPr baseColWidth="10" defaultColWidth="10.88671875" defaultRowHeight="13.8"/>
  <cols>
    <col min="1" max="1" width="9.33203125" style="3" customWidth="1"/>
    <col min="2" max="2" width="57" style="3" customWidth="1"/>
    <col min="3" max="3" width="19.44140625" style="3" customWidth="1"/>
    <col min="4" max="4" width="18" style="3" bestFit="1" customWidth="1"/>
    <col min="5" max="5" width="16.6640625" style="3" bestFit="1" customWidth="1"/>
    <col min="6" max="6" width="27.88671875" style="3" bestFit="1" customWidth="1"/>
    <col min="7" max="7" width="19.44140625" style="3" bestFit="1" customWidth="1"/>
    <col min="8" max="8" width="69.6640625" style="3" bestFit="1" customWidth="1"/>
    <col min="9" max="9" width="42.44140625" style="15" bestFit="1" customWidth="1"/>
    <col min="10" max="10" width="58" style="3" bestFit="1" customWidth="1"/>
    <col min="11" max="11" width="43.44140625" style="3" customWidth="1"/>
    <col min="12" max="15" width="11.6640625" style="3" customWidth="1"/>
    <col min="16" max="16384" width="10.88671875" style="3"/>
  </cols>
  <sheetData>
    <row r="1" spans="1:10" ht="35.1" customHeight="1">
      <c r="A1" s="20"/>
      <c r="B1" s="29" t="s">
        <v>523</v>
      </c>
      <c r="C1" s="29"/>
      <c r="D1" s="20"/>
      <c r="E1" s="20"/>
      <c r="F1" s="21"/>
      <c r="G1" s="21"/>
      <c r="H1" s="21"/>
      <c r="I1" s="21"/>
      <c r="J1" s="21"/>
    </row>
    <row r="2" spans="1:10" ht="9.9" customHeight="1"/>
    <row r="3" spans="1:10" ht="21">
      <c r="A3" s="22"/>
      <c r="B3" s="23" t="s">
        <v>81</v>
      </c>
      <c r="C3" s="23"/>
      <c r="D3" s="22"/>
      <c r="E3" s="22"/>
      <c r="F3" s="22"/>
      <c r="G3" s="22"/>
      <c r="H3" s="22"/>
      <c r="I3" s="73"/>
      <c r="J3" s="22"/>
    </row>
    <row r="4" spans="1:10">
      <c r="H4" s="15"/>
      <c r="I4" s="3"/>
    </row>
    <row r="5" spans="1:10" ht="15" customHeight="1">
      <c r="B5" s="188" t="s">
        <v>364</v>
      </c>
      <c r="H5" s="15"/>
      <c r="I5" s="3"/>
    </row>
    <row r="6" spans="1:10" ht="15" customHeight="1">
      <c r="B6" s="65" t="s">
        <v>82</v>
      </c>
      <c r="C6" s="65" t="s">
        <v>83</v>
      </c>
      <c r="D6" s="65" t="s">
        <v>85</v>
      </c>
      <c r="E6" s="65" t="s">
        <v>86</v>
      </c>
      <c r="F6" s="65" t="s">
        <v>84</v>
      </c>
      <c r="G6" s="65" t="s">
        <v>466</v>
      </c>
      <c r="H6" s="65" t="s">
        <v>87</v>
      </c>
      <c r="I6" s="157" t="s">
        <v>183</v>
      </c>
      <c r="J6" s="65" t="s">
        <v>79</v>
      </c>
    </row>
    <row r="7" spans="1:10" ht="15" customHeight="1">
      <c r="B7" s="121" t="s">
        <v>88</v>
      </c>
      <c r="C7" s="41">
        <v>240</v>
      </c>
      <c r="D7" s="106" t="s">
        <v>90</v>
      </c>
      <c r="E7" s="33" t="s">
        <v>91</v>
      </c>
      <c r="F7" s="120" t="s">
        <v>89</v>
      </c>
      <c r="G7" s="33" t="s">
        <v>451</v>
      </c>
      <c r="H7" s="120" t="s">
        <v>92</v>
      </c>
      <c r="I7" s="120"/>
      <c r="J7" s="120" t="s">
        <v>264</v>
      </c>
    </row>
    <row r="8" spans="1:10" ht="15" customHeight="1">
      <c r="B8" s="121" t="s">
        <v>99</v>
      </c>
      <c r="C8" s="41">
        <v>30</v>
      </c>
      <c r="D8" s="106" t="s">
        <v>90</v>
      </c>
      <c r="E8" s="33" t="s">
        <v>91</v>
      </c>
      <c r="F8" s="120" t="s">
        <v>89</v>
      </c>
      <c r="G8" s="33" t="s">
        <v>451</v>
      </c>
      <c r="H8" s="120" t="s">
        <v>100</v>
      </c>
      <c r="I8" s="120"/>
      <c r="J8" s="158" t="s">
        <v>262</v>
      </c>
    </row>
    <row r="9" spans="1:10" ht="15" customHeight="1">
      <c r="B9" s="121" t="s">
        <v>95</v>
      </c>
      <c r="C9" s="41">
        <v>135</v>
      </c>
      <c r="D9" s="106" t="s">
        <v>90</v>
      </c>
      <c r="E9" s="33" t="s">
        <v>91</v>
      </c>
      <c r="F9" s="120" t="s">
        <v>89</v>
      </c>
      <c r="G9" s="33" t="s">
        <v>451</v>
      </c>
      <c r="H9" s="120" t="s">
        <v>96</v>
      </c>
      <c r="I9" s="120"/>
      <c r="J9" s="120" t="s">
        <v>264</v>
      </c>
    </row>
    <row r="10" spans="1:10" ht="15" customHeight="1">
      <c r="B10" s="121" t="s">
        <v>97</v>
      </c>
      <c r="C10" s="41">
        <v>12</v>
      </c>
      <c r="D10" s="106" t="s">
        <v>90</v>
      </c>
      <c r="E10" s="33" t="s">
        <v>91</v>
      </c>
      <c r="F10" s="120" t="s">
        <v>89</v>
      </c>
      <c r="G10" s="33" t="s">
        <v>451</v>
      </c>
      <c r="H10" s="120" t="s">
        <v>98</v>
      </c>
      <c r="I10" s="120"/>
      <c r="J10" s="120" t="s">
        <v>264</v>
      </c>
    </row>
    <row r="11" spans="1:10" ht="15" customHeight="1">
      <c r="B11" s="121" t="s">
        <v>197</v>
      </c>
      <c r="C11" s="41">
        <v>130</v>
      </c>
      <c r="D11" s="106" t="s">
        <v>90</v>
      </c>
      <c r="E11" s="33" t="s">
        <v>198</v>
      </c>
      <c r="F11" s="120" t="s">
        <v>89</v>
      </c>
      <c r="G11" s="33">
        <v>2024</v>
      </c>
      <c r="H11" s="120" t="s">
        <v>334</v>
      </c>
      <c r="I11" s="120" t="s">
        <v>339</v>
      </c>
      <c r="J11" s="120" t="s">
        <v>270</v>
      </c>
    </row>
    <row r="12" spans="1:10" ht="15" customHeight="1">
      <c r="B12" s="121" t="s">
        <v>331</v>
      </c>
      <c r="C12" s="41">
        <v>100</v>
      </c>
      <c r="D12" s="106" t="s">
        <v>330</v>
      </c>
      <c r="E12" s="33" t="s">
        <v>198</v>
      </c>
      <c r="F12" s="120" t="s">
        <v>335</v>
      </c>
      <c r="G12" s="33">
        <v>2026</v>
      </c>
      <c r="H12" s="120" t="s">
        <v>93</v>
      </c>
      <c r="I12" s="120" t="s">
        <v>94</v>
      </c>
      <c r="J12" s="120" t="s">
        <v>467</v>
      </c>
    </row>
    <row r="13" spans="1:10" ht="15" customHeight="1">
      <c r="B13" s="121" t="s">
        <v>484</v>
      </c>
      <c r="C13" s="41">
        <v>400</v>
      </c>
      <c r="D13" s="106" t="s">
        <v>90</v>
      </c>
      <c r="E13" s="33" t="s">
        <v>198</v>
      </c>
      <c r="F13" s="120" t="s">
        <v>216</v>
      </c>
      <c r="G13" s="33">
        <v>2030</v>
      </c>
      <c r="H13" s="120" t="s">
        <v>199</v>
      </c>
      <c r="I13" s="120" t="s">
        <v>200</v>
      </c>
      <c r="J13" s="120" t="s">
        <v>485</v>
      </c>
    </row>
    <row r="14" spans="1:10" ht="15" customHeight="1">
      <c r="B14" s="121" t="s">
        <v>202</v>
      </c>
      <c r="C14" s="41">
        <v>60</v>
      </c>
      <c r="D14" s="106" t="s">
        <v>203</v>
      </c>
      <c r="E14" s="33" t="s">
        <v>198</v>
      </c>
      <c r="F14" s="120" t="s">
        <v>338</v>
      </c>
      <c r="G14" s="33" t="s">
        <v>204</v>
      </c>
      <c r="H14" s="120" t="s">
        <v>205</v>
      </c>
      <c r="I14" s="120" t="s">
        <v>340</v>
      </c>
      <c r="J14" s="120" t="s">
        <v>268</v>
      </c>
    </row>
    <row r="15" spans="1:10" ht="15" customHeight="1">
      <c r="B15" s="121" t="s">
        <v>206</v>
      </c>
      <c r="C15" s="41" t="s">
        <v>451</v>
      </c>
      <c r="D15" s="106" t="s">
        <v>90</v>
      </c>
      <c r="E15" s="33" t="s">
        <v>198</v>
      </c>
      <c r="F15" s="120" t="s">
        <v>207</v>
      </c>
      <c r="G15" s="33">
        <v>2026</v>
      </c>
      <c r="H15" s="120" t="s">
        <v>208</v>
      </c>
      <c r="I15" s="120" t="s">
        <v>218</v>
      </c>
      <c r="J15" s="120" t="s">
        <v>273</v>
      </c>
    </row>
    <row r="16" spans="1:10" ht="15" customHeight="1">
      <c r="B16" s="121" t="s">
        <v>209</v>
      </c>
      <c r="C16" s="41">
        <v>662</v>
      </c>
      <c r="D16" s="106" t="s">
        <v>203</v>
      </c>
      <c r="E16" s="33" t="s">
        <v>198</v>
      </c>
      <c r="F16" s="120" t="s">
        <v>212</v>
      </c>
      <c r="G16" s="33" t="s">
        <v>210</v>
      </c>
      <c r="H16" s="120" t="s">
        <v>211</v>
      </c>
      <c r="I16" s="120" t="s">
        <v>218</v>
      </c>
      <c r="J16" s="120" t="s">
        <v>468</v>
      </c>
    </row>
    <row r="17" spans="2:10" ht="15" customHeight="1">
      <c r="B17" s="121" t="s">
        <v>214</v>
      </c>
      <c r="C17" s="41">
        <v>616</v>
      </c>
      <c r="D17" s="106" t="s">
        <v>203</v>
      </c>
      <c r="E17" s="33" t="s">
        <v>198</v>
      </c>
      <c r="F17" s="120" t="s">
        <v>215</v>
      </c>
      <c r="G17" s="33">
        <v>2026</v>
      </c>
      <c r="H17" s="120" t="s">
        <v>213</v>
      </c>
      <c r="I17" s="120" t="s">
        <v>343</v>
      </c>
      <c r="J17" s="120" t="s">
        <v>469</v>
      </c>
    </row>
    <row r="18" spans="2:10" ht="15" customHeight="1">
      <c r="B18" s="121" t="s">
        <v>349</v>
      </c>
      <c r="C18" s="41">
        <v>305</v>
      </c>
      <c r="D18" s="33" t="s">
        <v>451</v>
      </c>
      <c r="E18" s="33" t="s">
        <v>198</v>
      </c>
      <c r="F18" s="120" t="s">
        <v>217</v>
      </c>
      <c r="G18" s="33">
        <v>2027</v>
      </c>
      <c r="H18" s="120" t="s">
        <v>350</v>
      </c>
      <c r="I18" s="120"/>
      <c r="J18" s="120" t="s">
        <v>470</v>
      </c>
    </row>
    <row r="19" spans="2:10" ht="4.3499999999999996" customHeight="1">
      <c r="B19" s="68"/>
      <c r="C19" s="111"/>
      <c r="E19" s="15"/>
      <c r="H19" s="15"/>
      <c r="I19" s="3"/>
      <c r="J19" s="68"/>
    </row>
    <row r="20" spans="2:10" ht="15" customHeight="1">
      <c r="B20" s="74" t="s">
        <v>101</v>
      </c>
      <c r="C20" s="40">
        <v>2690</v>
      </c>
      <c r="D20" s="70"/>
      <c r="E20" s="66"/>
      <c r="F20" s="19"/>
      <c r="G20" s="19"/>
      <c r="H20" s="70"/>
      <c r="I20" s="19"/>
      <c r="J20" s="17"/>
    </row>
    <row r="21" spans="2:10" ht="15" customHeight="1">
      <c r="B21" s="74" t="s">
        <v>102</v>
      </c>
      <c r="C21" s="40">
        <v>417</v>
      </c>
      <c r="D21" s="70"/>
      <c r="E21" s="66"/>
      <c r="F21" s="19"/>
      <c r="G21" s="19"/>
      <c r="H21" s="70"/>
      <c r="I21" s="19"/>
      <c r="J21" s="17"/>
    </row>
    <row r="22" spans="2:10" ht="15" customHeight="1">
      <c r="B22" s="74" t="s">
        <v>103</v>
      </c>
      <c r="C22" s="40">
        <v>2273</v>
      </c>
      <c r="D22" s="70"/>
      <c r="E22" s="66"/>
      <c r="F22" s="19"/>
      <c r="G22" s="19"/>
      <c r="H22" s="70"/>
      <c r="I22" s="19"/>
      <c r="J22" s="17"/>
    </row>
    <row r="23" spans="2:10" ht="15" customHeight="1">
      <c r="B23" s="71"/>
      <c r="C23" s="72"/>
      <c r="D23" s="71"/>
      <c r="E23" s="71"/>
      <c r="F23" s="71"/>
      <c r="G23" s="71"/>
      <c r="H23" s="71"/>
      <c r="J23" s="71"/>
    </row>
    <row r="24" spans="2:10" ht="15" customHeight="1">
      <c r="B24" s="71"/>
      <c r="C24" s="72"/>
      <c r="D24" s="71"/>
      <c r="E24" s="71"/>
      <c r="F24" s="71"/>
      <c r="G24" s="71"/>
      <c r="H24" s="71"/>
      <c r="J24" s="71"/>
    </row>
    <row r="25" spans="2:10" ht="15" customHeight="1">
      <c r="B25" s="69" t="s">
        <v>483</v>
      </c>
      <c r="C25" s="69"/>
      <c r="D25" s="69"/>
    </row>
    <row r="26" spans="2:10" ht="15" customHeight="1">
      <c r="B26" s="65"/>
      <c r="C26" s="228" t="s">
        <v>402</v>
      </c>
      <c r="D26" s="228"/>
      <c r="E26" s="228" t="s">
        <v>403</v>
      </c>
      <c r="F26" s="228"/>
      <c r="G26" s="65" t="s">
        <v>79</v>
      </c>
      <c r="I26" s="3"/>
    </row>
    <row r="27" spans="2:10" ht="15" customHeight="1">
      <c r="B27" s="65" t="s">
        <v>433</v>
      </c>
      <c r="C27" s="137" t="s">
        <v>409</v>
      </c>
      <c r="D27" s="137" t="s">
        <v>417</v>
      </c>
      <c r="E27" s="137" t="s">
        <v>409</v>
      </c>
      <c r="F27" s="137" t="s">
        <v>34</v>
      </c>
      <c r="G27" s="137"/>
      <c r="I27" s="3"/>
    </row>
    <row r="28" spans="2:10" ht="15" customHeight="1">
      <c r="B28" s="27" t="s">
        <v>404</v>
      </c>
      <c r="C28" s="40" t="s">
        <v>410</v>
      </c>
      <c r="D28" s="40" t="s">
        <v>418</v>
      </c>
      <c r="E28" s="66" t="s">
        <v>414</v>
      </c>
      <c r="F28" s="66" t="s">
        <v>425</v>
      </c>
      <c r="G28" s="229" t="s">
        <v>361</v>
      </c>
      <c r="I28" s="3"/>
    </row>
    <row r="29" spans="2:10" ht="15" customHeight="1">
      <c r="B29" s="27" t="s">
        <v>405</v>
      </c>
      <c r="C29" s="40" t="s">
        <v>411</v>
      </c>
      <c r="D29" s="40" t="s">
        <v>419</v>
      </c>
      <c r="E29" s="66" t="s">
        <v>415</v>
      </c>
      <c r="F29" s="66" t="s">
        <v>426</v>
      </c>
      <c r="G29" s="230"/>
      <c r="I29" s="3"/>
    </row>
    <row r="30" spans="2:10" ht="15" customHeight="1">
      <c r="B30" s="27" t="s">
        <v>406</v>
      </c>
      <c r="C30" s="40" t="s">
        <v>462</v>
      </c>
      <c r="D30" s="40" t="s">
        <v>420</v>
      </c>
      <c r="E30" s="66" t="s">
        <v>463</v>
      </c>
      <c r="F30" s="66" t="s">
        <v>427</v>
      </c>
      <c r="G30" s="230"/>
      <c r="I30" s="3"/>
    </row>
    <row r="31" spans="2:10" ht="15" customHeight="1">
      <c r="B31" s="140" t="s">
        <v>407</v>
      </c>
      <c r="C31" s="40" t="s">
        <v>461</v>
      </c>
      <c r="D31" s="138" t="s">
        <v>421</v>
      </c>
      <c r="E31" s="66" t="s">
        <v>464</v>
      </c>
      <c r="F31" s="66" t="s">
        <v>428</v>
      </c>
      <c r="G31" s="230"/>
      <c r="I31" s="3"/>
    </row>
    <row r="32" spans="2:10" ht="15" customHeight="1">
      <c r="B32" s="140" t="s">
        <v>90</v>
      </c>
      <c r="C32" s="40" t="s">
        <v>412</v>
      </c>
      <c r="D32" s="40" t="s">
        <v>422</v>
      </c>
      <c r="E32" s="66" t="s">
        <v>465</v>
      </c>
      <c r="F32" s="66" t="s">
        <v>429</v>
      </c>
      <c r="G32" s="230"/>
      <c r="I32" s="3"/>
    </row>
    <row r="33" spans="2:11" ht="15" customHeight="1">
      <c r="B33" s="27" t="s">
        <v>408</v>
      </c>
      <c r="C33" s="138" t="s">
        <v>413</v>
      </c>
      <c r="D33" s="40" t="s">
        <v>423</v>
      </c>
      <c r="E33" s="139" t="s">
        <v>416</v>
      </c>
      <c r="F33" s="66" t="s">
        <v>424</v>
      </c>
      <c r="G33" s="230"/>
      <c r="I33" s="3"/>
    </row>
    <row r="34" spans="2:11" ht="4.3499999999999996" customHeight="1">
      <c r="B34" s="68"/>
      <c r="C34" s="111"/>
      <c r="G34" s="15"/>
      <c r="I34" s="3"/>
    </row>
    <row r="35" spans="2:11" ht="15" customHeight="1">
      <c r="B35" s="74" t="s">
        <v>430</v>
      </c>
      <c r="C35" s="40"/>
      <c r="D35" s="40" t="s">
        <v>431</v>
      </c>
      <c r="E35" s="66"/>
      <c r="F35" s="66" t="s">
        <v>432</v>
      </c>
      <c r="G35" s="27"/>
      <c r="I35" s="3"/>
    </row>
    <row r="36" spans="2:11" ht="15" customHeight="1">
      <c r="B36" s="71"/>
      <c r="C36" s="72"/>
      <c r="D36" s="71"/>
      <c r="E36" s="71"/>
      <c r="F36" s="71"/>
      <c r="G36" s="71"/>
      <c r="H36" s="71"/>
      <c r="J36" s="71"/>
    </row>
    <row r="37" spans="2:11" ht="15" customHeight="1">
      <c r="B37" s="71"/>
      <c r="C37" s="72"/>
      <c r="D37" s="71"/>
      <c r="E37" s="71"/>
      <c r="F37" s="71"/>
      <c r="G37" s="71"/>
      <c r="H37" s="71"/>
      <c r="J37" s="71"/>
    </row>
    <row r="38" spans="2:11" ht="15" customHeight="1">
      <c r="B38" s="67" t="s">
        <v>39</v>
      </c>
      <c r="C38" s="18"/>
      <c r="D38" s="18"/>
      <c r="E38" s="18"/>
      <c r="F38" s="18"/>
      <c r="G38" s="18"/>
      <c r="H38" s="18"/>
      <c r="I38" s="18"/>
      <c r="J38" s="18"/>
    </row>
    <row r="39" spans="2:11" ht="15" customHeight="1">
      <c r="B39" s="105" t="s">
        <v>336</v>
      </c>
      <c r="C39" s="189" t="s">
        <v>337</v>
      </c>
      <c r="D39" s="131"/>
      <c r="E39" s="112"/>
      <c r="F39" s="13"/>
      <c r="G39" s="13"/>
      <c r="H39" s="13"/>
      <c r="I39" s="13"/>
      <c r="J39" s="113"/>
      <c r="K39" s="113"/>
    </row>
    <row r="40" spans="2:11" ht="15" customHeight="1">
      <c r="B40" s="36" t="s">
        <v>262</v>
      </c>
      <c r="C40" s="1" t="s">
        <v>329</v>
      </c>
      <c r="D40" s="131"/>
      <c r="E40" s="112"/>
      <c r="F40" s="13"/>
      <c r="G40" s="13"/>
      <c r="H40" s="13"/>
      <c r="I40" s="13"/>
      <c r="J40" s="113"/>
      <c r="K40" s="113"/>
    </row>
    <row r="41" spans="2:11" ht="15" customHeight="1">
      <c r="B41" s="36" t="s">
        <v>263</v>
      </c>
      <c r="C41" s="1" t="s">
        <v>274</v>
      </c>
      <c r="D41" s="13"/>
      <c r="E41" s="112"/>
      <c r="F41" s="13"/>
      <c r="G41" s="13"/>
      <c r="H41" s="13"/>
      <c r="I41" s="13"/>
      <c r="J41" s="113"/>
      <c r="K41" s="113"/>
    </row>
    <row r="42" spans="2:11" ht="15" customHeight="1">
      <c r="B42" s="36" t="s">
        <v>264</v>
      </c>
      <c r="C42" s="1" t="s">
        <v>175</v>
      </c>
      <c r="D42" s="13"/>
      <c r="E42" s="112"/>
      <c r="F42" s="13"/>
      <c r="G42" s="13"/>
      <c r="H42" s="13"/>
      <c r="I42" s="13"/>
      <c r="J42" s="113"/>
      <c r="K42" s="113"/>
    </row>
    <row r="43" spans="2:11" ht="15" customHeight="1">
      <c r="B43" s="36" t="s">
        <v>265</v>
      </c>
      <c r="C43" s="1" t="s">
        <v>176</v>
      </c>
      <c r="D43" s="72"/>
      <c r="E43" s="71"/>
      <c r="F43" s="72"/>
      <c r="G43" s="72"/>
      <c r="H43" s="72"/>
      <c r="I43" s="72"/>
      <c r="J43" s="132"/>
      <c r="K43" s="132"/>
    </row>
    <row r="44" spans="2:11" ht="15" customHeight="1">
      <c r="B44" s="36" t="s">
        <v>361</v>
      </c>
      <c r="C44" s="1" t="s">
        <v>351</v>
      </c>
    </row>
    <row r="45" spans="2:11" ht="15" customHeight="1">
      <c r="B45" s="36" t="s">
        <v>266</v>
      </c>
      <c r="C45" s="1" t="s">
        <v>275</v>
      </c>
    </row>
    <row r="46" spans="2:11" ht="15" customHeight="1">
      <c r="B46" s="36" t="s">
        <v>267</v>
      </c>
      <c r="C46" s="1" t="s">
        <v>280</v>
      </c>
    </row>
    <row r="47" spans="2:11" ht="15" customHeight="1">
      <c r="B47" s="36" t="s">
        <v>268</v>
      </c>
      <c r="C47" s="1" t="s">
        <v>276</v>
      </c>
    </row>
    <row r="48" spans="2:11" ht="15" customHeight="1">
      <c r="B48" s="36" t="s">
        <v>269</v>
      </c>
      <c r="C48" s="1" t="s">
        <v>277</v>
      </c>
    </row>
    <row r="49" spans="2:3" ht="15" customHeight="1">
      <c r="B49" s="36" t="s">
        <v>341</v>
      </c>
      <c r="C49" s="1" t="s">
        <v>342</v>
      </c>
    </row>
    <row r="50" spans="2:3" ht="15" customHeight="1">
      <c r="B50" s="36" t="s">
        <v>270</v>
      </c>
      <c r="C50" s="1" t="s">
        <v>278</v>
      </c>
    </row>
    <row r="51" spans="2:3" ht="15" customHeight="1">
      <c r="B51" s="36" t="s">
        <v>332</v>
      </c>
      <c r="C51" s="1" t="s">
        <v>333</v>
      </c>
    </row>
    <row r="52" spans="2:3" ht="15" customHeight="1">
      <c r="B52" s="36" t="s">
        <v>271</v>
      </c>
      <c r="C52" s="1" t="s">
        <v>279</v>
      </c>
    </row>
    <row r="53" spans="2:3" ht="15" customHeight="1">
      <c r="B53" s="36" t="s">
        <v>272</v>
      </c>
      <c r="C53" s="1" t="s">
        <v>344</v>
      </c>
    </row>
    <row r="54" spans="2:3" ht="15" customHeight="1">
      <c r="B54" s="36" t="s">
        <v>345</v>
      </c>
      <c r="C54" s="1" t="s">
        <v>346</v>
      </c>
    </row>
    <row r="55" spans="2:3" ht="15" customHeight="1">
      <c r="B55" s="36" t="s">
        <v>347</v>
      </c>
      <c r="C55" s="1" t="s">
        <v>348</v>
      </c>
    </row>
    <row r="56" spans="2:3" ht="15" customHeight="1">
      <c r="B56" s="36" t="s">
        <v>273</v>
      </c>
      <c r="C56" s="1" t="s">
        <v>281</v>
      </c>
    </row>
  </sheetData>
  <sheetProtection algorithmName="SHA-512" hashValue="slDAp5kDknzmaaX4bt8km08hcmzpkOIPWApAn8gCDape+f0nlwt6geQmP4XSFTBqqlhNvAf985UrfzTYN6VKlQ==" saltValue="jS6xs85Lqf1/riftpyhLsg==" spinCount="100000" sheet="1" objects="1" scenarios="1"/>
  <sortState xmlns:xlrd2="http://schemas.microsoft.com/office/spreadsheetml/2017/richdata2" ref="B39:C56">
    <sortCondition ref="B39:B56"/>
  </sortState>
  <mergeCells count="3">
    <mergeCell ref="C26:D26"/>
    <mergeCell ref="E26:F26"/>
    <mergeCell ref="G28:G33"/>
  </mergeCells>
  <phoneticPr fontId="28"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C420-7841-40C9-89E6-8A6662486701}">
  <sheetPr>
    <tabColor theme="2" tint="-9.9978637043366805E-2"/>
  </sheetPr>
  <dimension ref="A1:S25"/>
  <sheetViews>
    <sheetView showGridLines="0" showRowColHeaders="0" zoomScale="85" zoomScaleNormal="85" workbookViewId="0"/>
  </sheetViews>
  <sheetFormatPr baseColWidth="10" defaultColWidth="10.88671875" defaultRowHeight="13.8"/>
  <cols>
    <col min="1" max="1" width="9.33203125" style="3" customWidth="1"/>
    <col min="2" max="2" width="25" style="3" customWidth="1"/>
    <col min="3" max="10" width="11.6640625" style="3" customWidth="1"/>
    <col min="11" max="11" width="40.44140625" style="3" bestFit="1" customWidth="1"/>
    <col min="12" max="18" width="11.6640625" style="3" customWidth="1"/>
    <col min="19" max="16384" width="10.88671875" style="3"/>
  </cols>
  <sheetData>
    <row r="1" spans="1:19" ht="35.1" customHeight="1">
      <c r="A1" s="20"/>
      <c r="B1" s="29" t="s">
        <v>523</v>
      </c>
      <c r="C1" s="20"/>
      <c r="D1" s="20"/>
      <c r="E1" s="20"/>
      <c r="F1" s="20"/>
      <c r="G1" s="21"/>
      <c r="H1" s="21"/>
      <c r="I1" s="21"/>
      <c r="J1" s="21"/>
      <c r="K1" s="21"/>
      <c r="L1" s="21"/>
      <c r="M1" s="21"/>
      <c r="N1" s="20"/>
      <c r="O1" s="20"/>
      <c r="P1" s="20"/>
      <c r="Q1" s="20"/>
      <c r="R1" s="20"/>
      <c r="S1" s="20"/>
    </row>
    <row r="2" spans="1:19" ht="9.9" customHeight="1"/>
    <row r="3" spans="1:19" ht="21">
      <c r="A3" s="24"/>
      <c r="B3" s="25" t="s">
        <v>104</v>
      </c>
      <c r="C3" s="24"/>
      <c r="D3" s="24"/>
      <c r="E3" s="24"/>
      <c r="F3" s="24"/>
      <c r="G3" s="24"/>
      <c r="H3" s="24"/>
      <c r="I3" s="24"/>
      <c r="J3" s="24"/>
      <c r="K3" s="24"/>
      <c r="L3" s="24"/>
      <c r="M3" s="24"/>
      <c r="N3" s="24"/>
      <c r="O3" s="24"/>
      <c r="P3" s="24"/>
      <c r="Q3" s="24"/>
      <c r="R3" s="24"/>
      <c r="S3" s="24"/>
    </row>
    <row r="5" spans="1:19" ht="15" customHeight="1"/>
    <row r="6" spans="1:19" ht="15" customHeight="1">
      <c r="B6" s="4" t="s">
        <v>38</v>
      </c>
      <c r="C6" s="4">
        <v>2015</v>
      </c>
      <c r="D6" s="4">
        <v>2016</v>
      </c>
      <c r="E6" s="4">
        <v>2017</v>
      </c>
      <c r="F6" s="4">
        <v>2018</v>
      </c>
      <c r="G6" s="4">
        <v>2019</v>
      </c>
      <c r="H6" s="4">
        <v>2020</v>
      </c>
      <c r="I6" s="4">
        <v>2021</v>
      </c>
      <c r="J6" s="4" t="s">
        <v>308</v>
      </c>
      <c r="K6" s="4" t="s">
        <v>39</v>
      </c>
    </row>
    <row r="7" spans="1:19" ht="15" customHeight="1">
      <c r="B7" s="27" t="s">
        <v>40</v>
      </c>
      <c r="C7" s="32">
        <v>18.06793761601714</v>
      </c>
      <c r="D7" s="32">
        <v>18.98986040975571</v>
      </c>
      <c r="E7" s="32">
        <v>19.662725083225709</v>
      </c>
      <c r="F7" s="32">
        <v>19.642020668159997</v>
      </c>
      <c r="G7" s="32">
        <v>18.455623105495711</v>
      </c>
      <c r="H7" s="32">
        <v>17.835772972898567</v>
      </c>
      <c r="I7" s="32">
        <v>17.470931498789998</v>
      </c>
      <c r="J7" s="32">
        <v>18.094856999999998</v>
      </c>
      <c r="K7" s="31" t="s">
        <v>41</v>
      </c>
    </row>
    <row r="8" spans="1:19" ht="15" customHeight="1">
      <c r="B8" s="27" t="s">
        <v>42</v>
      </c>
      <c r="C8" s="32">
        <v>3.6088876084800003</v>
      </c>
      <c r="D8" s="32">
        <v>3.5971875786000003</v>
      </c>
      <c r="E8" s="32">
        <v>3.7821305491200001</v>
      </c>
      <c r="F8" s="32">
        <v>3.6066823623599999</v>
      </c>
      <c r="G8" s="32">
        <v>3.4626787641600001</v>
      </c>
      <c r="H8" s="32">
        <v>2.9669734063200002</v>
      </c>
      <c r="I8" s="32">
        <v>3.1855634118</v>
      </c>
      <c r="J8" s="32">
        <v>3.0554436250800006</v>
      </c>
      <c r="K8" s="31" t="s">
        <v>41</v>
      </c>
    </row>
    <row r="9" spans="1:19" ht="15" customHeight="1">
      <c r="B9" s="27" t="s">
        <v>43</v>
      </c>
      <c r="C9" s="32">
        <v>6.2488217302325575</v>
      </c>
      <c r="D9" s="32">
        <v>6.9326145488372086</v>
      </c>
      <c r="E9" s="32">
        <v>6.9525467720930232</v>
      </c>
      <c r="F9" s="32">
        <v>7.5023599813953474</v>
      </c>
      <c r="G9" s="32">
        <v>9.2862906418604645</v>
      </c>
      <c r="H9" s="32">
        <v>10.117140893023254</v>
      </c>
      <c r="I9" s="32">
        <v>9.0259031441860458</v>
      </c>
      <c r="J9" s="32">
        <v>8.6451518511627903</v>
      </c>
      <c r="K9" s="31" t="s">
        <v>41</v>
      </c>
    </row>
    <row r="10" spans="1:19" ht="15" customHeight="1">
      <c r="B10" s="204" t="s">
        <v>508</v>
      </c>
      <c r="C10" s="205">
        <v>8.7054366248386366</v>
      </c>
      <c r="D10" s="205">
        <v>8.7635435269972515</v>
      </c>
      <c r="E10" s="205">
        <v>8.6652731340666005</v>
      </c>
      <c r="F10" s="205">
        <v>8.1611841364601769</v>
      </c>
      <c r="G10" s="205">
        <v>8.1248324584697489</v>
      </c>
      <c r="H10" s="205">
        <v>7.8537288957585094</v>
      </c>
      <c r="I10" s="205">
        <v>7.7537850240456914</v>
      </c>
      <c r="J10" s="205">
        <v>7.646403468856569</v>
      </c>
      <c r="K10" s="207" t="s">
        <v>44</v>
      </c>
    </row>
    <row r="11" spans="1:19" ht="15" customHeight="1">
      <c r="B11" s="37" t="s">
        <v>507</v>
      </c>
      <c r="C11" s="38">
        <v>20.584042513995261</v>
      </c>
      <c r="D11" s="38">
        <v>20.72143653521837</v>
      </c>
      <c r="E11" s="38">
        <v>20.489075766525847</v>
      </c>
      <c r="F11" s="38">
        <v>19.297155153611133</v>
      </c>
      <c r="G11" s="38">
        <v>19.211201453933956</v>
      </c>
      <c r="H11" s="38">
        <v>18.570175908515417</v>
      </c>
      <c r="I11" s="38">
        <v>18.333858192011672</v>
      </c>
      <c r="J11" s="38">
        <v>18.079954040791367</v>
      </c>
      <c r="K11" s="39" t="s">
        <v>45</v>
      </c>
    </row>
    <row r="12" spans="1:19" ht="5.0999999999999996" customHeight="1">
      <c r="B12" s="28"/>
      <c r="C12" s="13"/>
      <c r="D12" s="13"/>
      <c r="E12" s="13"/>
      <c r="F12" s="13"/>
      <c r="G12" s="13"/>
      <c r="H12" s="13"/>
      <c r="I12" s="13"/>
      <c r="J12" s="13"/>
      <c r="K12" s="34"/>
    </row>
    <row r="13" spans="1:19" ht="14.25" customHeight="1">
      <c r="B13" s="204" t="s">
        <v>46</v>
      </c>
      <c r="C13" s="205">
        <v>36.631083579568333</v>
      </c>
      <c r="D13" s="205">
        <v>38.283206064190168</v>
      </c>
      <c r="E13" s="205">
        <v>39.062675538505331</v>
      </c>
      <c r="F13" s="205">
        <v>38.912247148375521</v>
      </c>
      <c r="G13" s="205">
        <v>39.329424969985922</v>
      </c>
      <c r="H13" s="205">
        <v>38.773616168000331</v>
      </c>
      <c r="I13" s="205">
        <v>37.436183078821735</v>
      </c>
      <c r="J13" s="205">
        <v>37.441855945099363</v>
      </c>
      <c r="K13" s="207" t="s">
        <v>47</v>
      </c>
    </row>
    <row r="14" spans="1:19" ht="14.25" customHeight="1">
      <c r="B14" s="37" t="s">
        <v>48</v>
      </c>
      <c r="C14" s="38">
        <v>48.509689468724957</v>
      </c>
      <c r="D14" s="38">
        <v>50.241099072411288</v>
      </c>
      <c r="E14" s="38">
        <v>50.88647817096458</v>
      </c>
      <c r="F14" s="38">
        <v>50.048218165526478</v>
      </c>
      <c r="G14" s="38">
        <v>50.415793965450135</v>
      </c>
      <c r="H14" s="38">
        <v>49.49006318075724</v>
      </c>
      <c r="I14" s="38">
        <v>48.016256246787719</v>
      </c>
      <c r="J14" s="38">
        <v>47.875406517034158</v>
      </c>
      <c r="K14" s="31" t="s">
        <v>49</v>
      </c>
    </row>
    <row r="15" spans="1:19" ht="14.25" customHeight="1">
      <c r="B15" s="26" t="s">
        <v>54</v>
      </c>
    </row>
    <row r="16" spans="1:19" ht="14.25" customHeight="1">
      <c r="B16" s="26"/>
    </row>
    <row r="17" spans="2:19" ht="14.25" customHeight="1">
      <c r="B17" s="26"/>
    </row>
    <row r="18" spans="2:19" ht="14.25" customHeight="1">
      <c r="B18" s="26"/>
    </row>
    <row r="19" spans="2:19" ht="14.25" customHeight="1">
      <c r="B19" s="26"/>
    </row>
    <row r="21" spans="2:19" ht="15" customHeight="1"/>
    <row r="22" spans="2:19" ht="15" customHeight="1">
      <c r="B22" s="18" t="s">
        <v>39</v>
      </c>
      <c r="C22" s="14"/>
      <c r="D22" s="14"/>
      <c r="E22" s="14"/>
      <c r="F22" s="14"/>
      <c r="G22" s="14"/>
      <c r="H22" s="14"/>
      <c r="I22" s="14"/>
      <c r="J22" s="14"/>
      <c r="K22" s="14"/>
      <c r="L22" s="14"/>
      <c r="M22" s="14"/>
      <c r="N22" s="14"/>
      <c r="O22" s="14"/>
      <c r="P22" s="14"/>
      <c r="Q22" s="14"/>
      <c r="R22" s="14"/>
      <c r="S22" s="14"/>
    </row>
    <row r="23" spans="2:19" ht="15" customHeight="1">
      <c r="B23" s="114" t="s">
        <v>177</v>
      </c>
    </row>
    <row r="24" spans="2:19" ht="15" customHeight="1">
      <c r="B24" s="16"/>
    </row>
    <row r="25" spans="2:19" ht="15" customHeight="1"/>
  </sheetData>
  <sheetProtection algorithmName="SHA-512" hashValue="y6PocyQtrYwMfp18O2PnM0U/SXp6eBEX/4vD2vtB/ACv4BcKpenOE3f4R7Gc7B5ReJcl3FagtSQe26q9HapM0g==" saltValue="UPkVU3udUqsoSwtaDFVwfA=="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D8F1-26D5-44DF-8913-4F1B2893163E}">
  <sheetPr>
    <tabColor theme="2" tint="-9.9978637043366805E-2"/>
  </sheetPr>
  <dimension ref="A1:H45"/>
  <sheetViews>
    <sheetView showGridLines="0" showRowColHeaders="0" zoomScale="85" zoomScaleNormal="85" workbookViewId="0"/>
  </sheetViews>
  <sheetFormatPr baseColWidth="10" defaultColWidth="10.88671875" defaultRowHeight="14.4"/>
  <cols>
    <col min="1" max="2" width="9.33203125" style="1" customWidth="1"/>
    <col min="3" max="3" width="29.44140625" style="1" customWidth="1"/>
    <col min="4" max="4" width="22.33203125" style="1" customWidth="1"/>
    <col min="5" max="5" width="21" style="1" bestFit="1" customWidth="1"/>
    <col min="6" max="6" width="36.44140625" style="1" bestFit="1" customWidth="1"/>
    <col min="7" max="7" width="49.88671875" style="1" bestFit="1" customWidth="1"/>
    <col min="8" max="8" width="39.44140625" style="1" customWidth="1"/>
    <col min="9" max="16384" width="10.88671875" style="1"/>
  </cols>
  <sheetData>
    <row r="1" spans="1:8" ht="35.1" customHeight="1">
      <c r="A1" s="42"/>
      <c r="B1" s="29" t="s">
        <v>523</v>
      </c>
      <c r="C1" s="20"/>
      <c r="D1" s="43"/>
      <c r="E1" s="43"/>
      <c r="F1" s="43"/>
      <c r="G1" s="43"/>
      <c r="H1" s="43"/>
    </row>
    <row r="2" spans="1:8" ht="9.9" customHeight="1"/>
    <row r="3" spans="1:8" ht="22.2">
      <c r="A3" s="49"/>
      <c r="B3" s="50" t="s">
        <v>105</v>
      </c>
      <c r="C3" s="49"/>
      <c r="D3" s="49"/>
      <c r="E3" s="49"/>
      <c r="F3" s="49"/>
      <c r="G3" s="49"/>
      <c r="H3" s="49"/>
    </row>
    <row r="5" spans="1:8" ht="15" customHeight="1">
      <c r="D5" s="182" t="s">
        <v>434</v>
      </c>
      <c r="E5" s="183" t="s">
        <v>364</v>
      </c>
    </row>
    <row r="6" spans="1:8" ht="15" customHeight="1">
      <c r="B6" s="81" t="s">
        <v>106</v>
      </c>
      <c r="C6" s="51"/>
      <c r="D6" s="178">
        <v>2021</v>
      </c>
      <c r="E6" s="52" t="s">
        <v>369</v>
      </c>
      <c r="F6" s="53" t="s">
        <v>39</v>
      </c>
    </row>
    <row r="7" spans="1:8" ht="15" customHeight="1">
      <c r="B7" s="44" t="s">
        <v>107</v>
      </c>
      <c r="C7" s="54" t="s">
        <v>108</v>
      </c>
      <c r="D7" s="179">
        <v>2586</v>
      </c>
      <c r="E7" s="62">
        <v>2797</v>
      </c>
      <c r="F7" s="55" t="s">
        <v>289</v>
      </c>
    </row>
    <row r="8" spans="1:8" ht="15" customHeight="1">
      <c r="B8" s="107"/>
      <c r="C8" s="54" t="s">
        <v>109</v>
      </c>
      <c r="D8" s="179">
        <v>108</v>
      </c>
      <c r="E8" s="62">
        <v>127</v>
      </c>
      <c r="F8" s="55" t="s">
        <v>289</v>
      </c>
    </row>
    <row r="9" spans="1:8" ht="15" customHeight="1">
      <c r="B9" s="44" t="s">
        <v>110</v>
      </c>
      <c r="C9" s="54" t="s">
        <v>108</v>
      </c>
      <c r="D9" s="179">
        <v>15167</v>
      </c>
      <c r="E9" s="62">
        <v>16524</v>
      </c>
      <c r="F9" s="55" t="s">
        <v>289</v>
      </c>
    </row>
    <row r="10" spans="1:8" ht="15" customHeight="1">
      <c r="B10" s="108"/>
      <c r="C10" s="54" t="s">
        <v>109</v>
      </c>
      <c r="D10" s="179">
        <v>390</v>
      </c>
      <c r="E10" s="62">
        <v>445</v>
      </c>
      <c r="F10" s="55" t="s">
        <v>289</v>
      </c>
    </row>
    <row r="11" spans="1:8" ht="5.0999999999999996" customHeight="1">
      <c r="C11" s="56"/>
      <c r="D11" s="180"/>
      <c r="E11" s="63"/>
      <c r="F11" s="57"/>
    </row>
    <row r="12" spans="1:8" ht="14.25" customHeight="1">
      <c r="B12" s="58" t="s">
        <v>101</v>
      </c>
      <c r="C12" s="58"/>
      <c r="D12" s="181">
        <v>18251</v>
      </c>
      <c r="E12" s="64">
        <v>19893</v>
      </c>
      <c r="F12" s="59"/>
    </row>
    <row r="13" spans="1:8" ht="14.25" customHeight="1">
      <c r="B13" s="60" t="s">
        <v>178</v>
      </c>
    </row>
    <row r="14" spans="1:8" ht="14.25" customHeight="1">
      <c r="B14" s="60" t="s">
        <v>370</v>
      </c>
    </row>
    <row r="15" spans="1:8" ht="14.25" customHeight="1">
      <c r="B15" s="60"/>
    </row>
    <row r="16" spans="1:8" ht="14.25" customHeight="1">
      <c r="B16" s="60"/>
    </row>
    <row r="17" spans="2:8" ht="14.25" customHeight="1">
      <c r="B17" s="60"/>
    </row>
    <row r="18" spans="2:8" ht="14.25" customHeight="1">
      <c r="B18" s="60"/>
    </row>
    <row r="20" spans="2:8" s="117" customFormat="1" ht="15" customHeight="1">
      <c r="B20" s="118" t="s">
        <v>190</v>
      </c>
      <c r="C20" s="115"/>
      <c r="D20" s="116" t="s">
        <v>86</v>
      </c>
      <c r="E20" s="116" t="s">
        <v>186</v>
      </c>
      <c r="F20" s="119" t="s">
        <v>187</v>
      </c>
      <c r="G20" s="184" t="s">
        <v>183</v>
      </c>
      <c r="H20" s="184" t="s">
        <v>39</v>
      </c>
    </row>
    <row r="21" spans="2:8" s="117" customFormat="1" ht="32.1" customHeight="1">
      <c r="B21" s="44" t="s">
        <v>185</v>
      </c>
      <c r="C21" s="77"/>
      <c r="D21" s="46" t="s">
        <v>189</v>
      </c>
      <c r="E21" s="77" t="s">
        <v>451</v>
      </c>
      <c r="F21" s="122" t="s">
        <v>194</v>
      </c>
      <c r="G21" s="46" t="s">
        <v>196</v>
      </c>
      <c r="H21" s="46" t="s">
        <v>223</v>
      </c>
    </row>
    <row r="22" spans="2:8" ht="32.1" customHeight="1">
      <c r="B22" s="44" t="s">
        <v>184</v>
      </c>
      <c r="C22" s="77"/>
      <c r="D22" s="46" t="s">
        <v>188</v>
      </c>
      <c r="E22" s="77" t="s">
        <v>303</v>
      </c>
      <c r="F22" s="122" t="s">
        <v>191</v>
      </c>
      <c r="G22" s="46" t="s">
        <v>306</v>
      </c>
      <c r="H22" s="122" t="s">
        <v>307</v>
      </c>
    </row>
    <row r="23" spans="2:8" ht="32.1" customHeight="1">
      <c r="B23" s="44" t="s">
        <v>192</v>
      </c>
      <c r="C23" s="77"/>
      <c r="D23" s="46" t="s">
        <v>297</v>
      </c>
      <c r="E23" s="77" t="s">
        <v>491</v>
      </c>
      <c r="F23" s="122" t="s">
        <v>194</v>
      </c>
      <c r="G23" s="46" t="s">
        <v>195</v>
      </c>
      <c r="H23" s="122" t="s">
        <v>301</v>
      </c>
    </row>
    <row r="24" spans="2:8" ht="32.1" customHeight="1">
      <c r="B24" s="44" t="s">
        <v>293</v>
      </c>
      <c r="C24" s="77"/>
      <c r="D24" s="46" t="s">
        <v>193</v>
      </c>
      <c r="E24" s="77" t="s">
        <v>451</v>
      </c>
      <c r="F24" s="122" t="s">
        <v>294</v>
      </c>
      <c r="G24" s="46" t="s">
        <v>295</v>
      </c>
      <c r="H24" s="122" t="s">
        <v>302</v>
      </c>
    </row>
    <row r="25" spans="2:8" ht="15">
      <c r="B25" s="60" t="s">
        <v>490</v>
      </c>
      <c r="F25" s="35"/>
      <c r="G25" s="35"/>
    </row>
    <row r="27" spans="2:8" ht="15">
      <c r="B27" s="60"/>
    </row>
    <row r="28" spans="2:8" ht="15" customHeight="1"/>
    <row r="29" spans="2:8" ht="15" customHeight="1">
      <c r="B29" s="47" t="s">
        <v>39</v>
      </c>
      <c r="C29" s="48"/>
      <c r="D29" s="48"/>
      <c r="E29" s="48"/>
      <c r="F29" s="48"/>
      <c r="G29" s="48"/>
      <c r="H29" s="48"/>
    </row>
    <row r="30" spans="2:8" ht="15" customHeight="1">
      <c r="B30" s="1" t="s">
        <v>299</v>
      </c>
      <c r="D30" s="1" t="s">
        <v>300</v>
      </c>
    </row>
    <row r="31" spans="2:8" ht="15" customHeight="1">
      <c r="B31" s="1" t="s">
        <v>291</v>
      </c>
      <c r="D31" s="1" t="s">
        <v>292</v>
      </c>
    </row>
    <row r="32" spans="2:8" ht="15" customHeight="1">
      <c r="B32" s="1" t="s">
        <v>224</v>
      </c>
      <c r="D32" s="1" t="s">
        <v>231</v>
      </c>
    </row>
    <row r="33" spans="2:4" ht="15" customHeight="1">
      <c r="B33" s="1" t="s">
        <v>232</v>
      </c>
      <c r="D33" s="1" t="s">
        <v>233</v>
      </c>
    </row>
    <row r="34" spans="2:4">
      <c r="B34" s="61" t="s">
        <v>229</v>
      </c>
      <c r="D34" s="1" t="s">
        <v>290</v>
      </c>
    </row>
    <row r="35" spans="2:4">
      <c r="B35" s="61" t="s">
        <v>228</v>
      </c>
      <c r="D35" s="1" t="s">
        <v>113</v>
      </c>
    </row>
    <row r="36" spans="2:4">
      <c r="B36" s="61" t="s">
        <v>227</v>
      </c>
      <c r="D36" s="1" t="s">
        <v>285</v>
      </c>
    </row>
    <row r="37" spans="2:4">
      <c r="B37" s="61" t="s">
        <v>226</v>
      </c>
      <c r="D37" s="1" t="s">
        <v>112</v>
      </c>
    </row>
    <row r="38" spans="2:4">
      <c r="B38" s="61" t="s">
        <v>225</v>
      </c>
      <c r="D38" s="1" t="s">
        <v>284</v>
      </c>
    </row>
    <row r="39" spans="2:4">
      <c r="B39" s="61" t="s">
        <v>287</v>
      </c>
      <c r="D39" s="1" t="s">
        <v>111</v>
      </c>
    </row>
    <row r="40" spans="2:4">
      <c r="B40" s="61" t="s">
        <v>286</v>
      </c>
      <c r="D40" s="1" t="s">
        <v>373</v>
      </c>
    </row>
    <row r="41" spans="2:4">
      <c r="B41" s="61" t="s">
        <v>288</v>
      </c>
      <c r="D41" s="1" t="s">
        <v>371</v>
      </c>
    </row>
    <row r="42" spans="2:4">
      <c r="B42" s="1" t="s">
        <v>223</v>
      </c>
      <c r="D42" s="1" t="s">
        <v>230</v>
      </c>
    </row>
    <row r="43" spans="2:4">
      <c r="B43" s="1" t="s">
        <v>304</v>
      </c>
      <c r="D43" s="1" t="s">
        <v>305</v>
      </c>
    </row>
    <row r="44" spans="2:4">
      <c r="B44" s="1" t="s">
        <v>298</v>
      </c>
      <c r="D44" s="1" t="s">
        <v>296</v>
      </c>
    </row>
    <row r="45" spans="2:4">
      <c r="B45" s="1" t="s">
        <v>222</v>
      </c>
      <c r="D45" s="1" t="s">
        <v>234</v>
      </c>
    </row>
  </sheetData>
  <sheetProtection algorithmName="SHA-512" hashValue="7SzjTX5xqw2xnUtqUHr+YmdvmknKWa/6nZxdlpFV7TcURKGHD3ujwd/sVnL3PmCSmxbJ7gsZBcfwhjtxI2SRuQ==" saltValue="jjhe9dto+4mBn8XhQ3q9/g==" spinCount="100000" sheet="1" objects="1" scenarios="1"/>
  <sortState xmlns:xlrd2="http://schemas.microsoft.com/office/spreadsheetml/2017/richdata2" ref="B30:D45">
    <sortCondition ref="B30:B45"/>
  </sortState>
  <phoneticPr fontId="28" type="noConversion"/>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50A5C1A72809647AF9D8090399C6B0B" ma:contentTypeVersion="8" ma:contentTypeDescription="Ein neues Dokument erstellen." ma:contentTypeScope="" ma:versionID="d2b67f0072c2f7af8b97bf2de804dc9c">
  <xsd:schema xmlns:xsd="http://www.w3.org/2001/XMLSchema" xmlns:xs="http://www.w3.org/2001/XMLSchema" xmlns:p="http://schemas.microsoft.com/office/2006/metadata/properties" xmlns:ns2="881cad64-8d09-433d-b51f-5389b732b461" xmlns:ns3="2c61daaf-fda1-4f06-ba17-e512e025686a" targetNamespace="http://schemas.microsoft.com/office/2006/metadata/properties" ma:root="true" ma:fieldsID="35f275ba4381dd3cc0065fc14b98cfe4" ns2:_="" ns3:_="">
    <xsd:import namespace="881cad64-8d09-433d-b51f-5389b732b461"/>
    <xsd:import namespace="2c61daaf-fda1-4f06-ba17-e512e025686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1cad64-8d09-433d-b51f-5389b732b4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78341f31-d83a-4659-9f55-66eaa8943124"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c61daaf-fda1-4f06-ba17-e512e025686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caae0bb-6dab-44d4-ac98-d95cd0511c28}" ma:internalName="TaxCatchAll" ma:showField="CatchAllData" ma:web="2c61daaf-fda1-4f06-ba17-e512e02568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1cad64-8d09-433d-b51f-5389b732b461">
      <Terms xmlns="http://schemas.microsoft.com/office/infopath/2007/PartnerControls"/>
    </lcf76f155ced4ddcb4097134ff3c332f>
    <TaxCatchAll xmlns="2c61daaf-fda1-4f06-ba17-e512e025686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3793CE-0559-4B1F-88C9-298167AEE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1cad64-8d09-433d-b51f-5389b732b461"/>
    <ds:schemaRef ds:uri="2c61daaf-fda1-4f06-ba17-e512e02568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099FA6-7FF1-4EAD-8F47-3BB6EE74B964}">
  <ds:schemaRefs>
    <ds:schemaRef ds:uri="http://schemas.microsoft.com/office/2006/documentManagement/types"/>
    <ds:schemaRef ds:uri="http://www.w3.org/XML/1998/namespace"/>
    <ds:schemaRef ds:uri="http://schemas.microsoft.com/office/2006/metadata/properties"/>
    <ds:schemaRef ds:uri="http://purl.org/dc/terms/"/>
    <ds:schemaRef ds:uri="http://schemas.microsoft.com/office/infopath/2007/PartnerControls"/>
    <ds:schemaRef ds:uri="2c61daaf-fda1-4f06-ba17-e512e025686a"/>
    <ds:schemaRef ds:uri="http://purl.org/dc/elements/1.1/"/>
    <ds:schemaRef ds:uri="http://schemas.openxmlformats.org/package/2006/metadata/core-properties"/>
    <ds:schemaRef ds:uri="881cad64-8d09-433d-b51f-5389b732b461"/>
    <ds:schemaRef ds:uri="http://purl.org/dc/dcmitype/"/>
  </ds:schemaRefs>
</ds:datastoreItem>
</file>

<file path=customXml/itemProps3.xml><?xml version="1.0" encoding="utf-8"?>
<ds:datastoreItem xmlns:ds="http://schemas.openxmlformats.org/officeDocument/2006/customXml" ds:itemID="{AC81E8E4-24A7-433B-9450-9165400474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Impressum</vt:lpstr>
      <vt:lpstr>Übersicht</vt:lpstr>
      <vt:lpstr>H₂-grau</vt:lpstr>
      <vt:lpstr>H₂-Elektrolyse</vt:lpstr>
      <vt:lpstr>Elektrolyseure</vt:lpstr>
      <vt:lpstr>H₂-Importe</vt:lpstr>
      <vt:lpstr>H₂-Pipelines</vt:lpstr>
      <vt:lpstr>Industrie</vt:lpstr>
      <vt:lpstr>Gebäude</vt:lpstr>
      <vt:lpstr>Verkehr</vt:lpstr>
      <vt:lpstr>H₂-Kosten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E.ON H₂-Bilanz 2022</dc:title>
  <dc:subject/>
  <dc:creator>Eren.Cam@ewi.uni-koeln.de;Tobias.Sprenger@ewi.uni-koeln.de;Jan.Kopp@ewi.uni-koeln.de;Tom.Brinker@ewi.uni-koeln.de</dc:creator>
  <cp:keywords>Wasserstoff; H2; Industrie; Verkehr; Gebäude; Infrastruktur; Grau; Grün; Elektrolyse; SMR; Gestehungskosten</cp:keywords>
  <dc:description/>
  <cp:lastModifiedBy>Tobias Sprenger | EWI</cp:lastModifiedBy>
  <cp:revision/>
  <dcterms:created xsi:type="dcterms:W3CDTF">2021-10-04T12:32:45Z</dcterms:created>
  <dcterms:modified xsi:type="dcterms:W3CDTF">2022-11-08T10:58:50Z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0x010100B50A5C1A72809647AF9D8090399C6B0B</vt:lpwstr>
  </property>
  <property fmtid="{D5CDD505-2E9C-101B-9397-08002B2CF9AE}" pid="3" name="MediaServiceImageTags">
    <vt:lpwstr/>
  </property>
</Properties>
</file>